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120" yWindow="60" windowWidth="21075" windowHeight="7500" activeTab="1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W18" i="2" l="1"/>
  <c r="V18" i="2"/>
  <c r="U18" i="2"/>
  <c r="I62" i="2" l="1"/>
  <c r="H62" i="2"/>
  <c r="G62" i="2"/>
  <c r="F62" i="2"/>
  <c r="N17" i="2"/>
  <c r="M17" i="2"/>
  <c r="P17" i="2"/>
  <c r="D63" i="2"/>
  <c r="D64" i="2"/>
  <c r="D65" i="2"/>
  <c r="D66" i="2"/>
  <c r="D67" i="2"/>
  <c r="D68" i="2"/>
  <c r="E98" i="2"/>
  <c r="F98" i="2"/>
  <c r="G98" i="2"/>
  <c r="H98" i="2"/>
  <c r="I98" i="2"/>
  <c r="E99" i="2"/>
  <c r="F99" i="2"/>
  <c r="G99" i="2"/>
  <c r="H99" i="2"/>
  <c r="I99" i="2"/>
  <c r="E100" i="2"/>
  <c r="F100" i="2"/>
  <c r="G100" i="2"/>
  <c r="H100" i="2"/>
  <c r="I100" i="2"/>
  <c r="E101" i="2"/>
  <c r="F101" i="2"/>
  <c r="G101" i="2"/>
  <c r="H101" i="2"/>
  <c r="I101" i="2"/>
  <c r="E102" i="2"/>
  <c r="F102" i="2"/>
  <c r="G102" i="2"/>
  <c r="H102" i="2"/>
  <c r="I102" i="2"/>
  <c r="E103" i="2"/>
  <c r="F103" i="2"/>
  <c r="G103" i="2"/>
  <c r="H103" i="2"/>
  <c r="I103" i="2"/>
  <c r="E64" i="2"/>
  <c r="F64" i="2"/>
  <c r="G64" i="2"/>
  <c r="H64" i="2"/>
  <c r="I64" i="2"/>
  <c r="E65" i="2"/>
  <c r="F65" i="2"/>
  <c r="G65" i="2"/>
  <c r="H65" i="2"/>
  <c r="I65" i="2"/>
  <c r="E66" i="2"/>
  <c r="F66" i="2"/>
  <c r="G66" i="2"/>
  <c r="H66" i="2"/>
  <c r="I66" i="2"/>
  <c r="E67" i="2"/>
  <c r="F67" i="2"/>
  <c r="G67" i="2"/>
  <c r="H67" i="2"/>
  <c r="I67" i="2"/>
  <c r="E68" i="2"/>
  <c r="F68" i="2"/>
  <c r="G68" i="2"/>
  <c r="H68" i="2"/>
  <c r="I68" i="2"/>
  <c r="E69" i="2"/>
  <c r="F69" i="2"/>
  <c r="G69" i="2"/>
  <c r="H69" i="2"/>
  <c r="I69" i="2"/>
  <c r="E70" i="2"/>
  <c r="F70" i="2"/>
  <c r="G70" i="2"/>
  <c r="H70" i="2"/>
  <c r="I70" i="2"/>
  <c r="E71" i="2"/>
  <c r="F71" i="2"/>
  <c r="G71" i="2"/>
  <c r="H71" i="2"/>
  <c r="I71" i="2"/>
  <c r="E72" i="2"/>
  <c r="F72" i="2"/>
  <c r="G72" i="2"/>
  <c r="H72" i="2"/>
  <c r="I72" i="2"/>
  <c r="E73" i="2"/>
  <c r="F73" i="2"/>
  <c r="G73" i="2"/>
  <c r="H73" i="2"/>
  <c r="I73" i="2"/>
  <c r="E74" i="2"/>
  <c r="F74" i="2"/>
  <c r="G74" i="2"/>
  <c r="H74" i="2"/>
  <c r="I74" i="2"/>
  <c r="E75" i="2"/>
  <c r="F75" i="2"/>
  <c r="G75" i="2"/>
  <c r="H75" i="2"/>
  <c r="I75" i="2"/>
  <c r="E76" i="2"/>
  <c r="F76" i="2"/>
  <c r="G76" i="2"/>
  <c r="H76" i="2"/>
  <c r="I76" i="2"/>
  <c r="E77" i="2"/>
  <c r="F77" i="2"/>
  <c r="G77" i="2"/>
  <c r="H77" i="2"/>
  <c r="I77" i="2"/>
  <c r="E78" i="2"/>
  <c r="F78" i="2"/>
  <c r="G78" i="2"/>
  <c r="H78" i="2"/>
  <c r="I78" i="2"/>
  <c r="E79" i="2"/>
  <c r="F79" i="2"/>
  <c r="G79" i="2"/>
  <c r="H79" i="2"/>
  <c r="I79" i="2"/>
  <c r="E80" i="2"/>
  <c r="F80" i="2"/>
  <c r="G80" i="2"/>
  <c r="H80" i="2"/>
  <c r="I80" i="2"/>
  <c r="E81" i="2"/>
  <c r="F81" i="2"/>
  <c r="G81" i="2"/>
  <c r="H81" i="2"/>
  <c r="I81" i="2"/>
  <c r="E82" i="2"/>
  <c r="F82" i="2"/>
  <c r="G82" i="2"/>
  <c r="H82" i="2"/>
  <c r="I82" i="2"/>
  <c r="E83" i="2"/>
  <c r="F83" i="2"/>
  <c r="G83" i="2"/>
  <c r="H83" i="2"/>
  <c r="I83" i="2"/>
  <c r="E84" i="2"/>
  <c r="F84" i="2"/>
  <c r="G84" i="2"/>
  <c r="H84" i="2"/>
  <c r="I84" i="2"/>
  <c r="E85" i="2"/>
  <c r="F85" i="2"/>
  <c r="G85" i="2"/>
  <c r="H85" i="2"/>
  <c r="I85" i="2"/>
  <c r="E86" i="2"/>
  <c r="F86" i="2"/>
  <c r="G86" i="2"/>
  <c r="H86" i="2"/>
  <c r="I86" i="2"/>
  <c r="E87" i="2"/>
  <c r="F87" i="2"/>
  <c r="G87" i="2"/>
  <c r="H87" i="2"/>
  <c r="I87" i="2"/>
  <c r="E88" i="2"/>
  <c r="F88" i="2"/>
  <c r="G88" i="2"/>
  <c r="H88" i="2"/>
  <c r="I88" i="2"/>
  <c r="E89" i="2"/>
  <c r="F89" i="2"/>
  <c r="G89" i="2"/>
  <c r="H89" i="2"/>
  <c r="I89" i="2"/>
  <c r="E90" i="2"/>
  <c r="F90" i="2"/>
  <c r="G90" i="2"/>
  <c r="H90" i="2"/>
  <c r="I90" i="2"/>
  <c r="E91" i="2"/>
  <c r="F91" i="2"/>
  <c r="G91" i="2"/>
  <c r="H91" i="2"/>
  <c r="I91" i="2"/>
  <c r="E92" i="2"/>
  <c r="F92" i="2"/>
  <c r="G92" i="2"/>
  <c r="H92" i="2"/>
  <c r="I92" i="2"/>
  <c r="E93" i="2"/>
  <c r="F93" i="2"/>
  <c r="G93" i="2"/>
  <c r="H93" i="2"/>
  <c r="I93" i="2"/>
  <c r="E94" i="2"/>
  <c r="F94" i="2"/>
  <c r="G94" i="2"/>
  <c r="H94" i="2"/>
  <c r="I94" i="2"/>
  <c r="E95" i="2"/>
  <c r="F95" i="2"/>
  <c r="G95" i="2"/>
  <c r="H95" i="2"/>
  <c r="I95" i="2"/>
  <c r="E96" i="2"/>
  <c r="F96" i="2"/>
  <c r="G96" i="2"/>
  <c r="H96" i="2"/>
  <c r="I96" i="2"/>
  <c r="E97" i="2"/>
  <c r="F97" i="2"/>
  <c r="G97" i="2"/>
  <c r="H97" i="2"/>
  <c r="I97" i="2"/>
  <c r="F63" i="2"/>
  <c r="G63" i="2"/>
  <c r="H63" i="2"/>
  <c r="I63" i="2"/>
  <c r="E63" i="2"/>
  <c r="AB64" i="2" l="1"/>
  <c r="O17" i="2"/>
  <c r="T64" i="2"/>
  <c r="U64" i="2"/>
  <c r="V64" i="2"/>
  <c r="W64" i="2"/>
  <c r="AC64" i="2"/>
  <c r="AD64" i="2"/>
  <c r="AE64" i="2"/>
  <c r="AD18" i="2"/>
  <c r="AC18" i="2"/>
  <c r="AB18" i="2"/>
  <c r="T18" i="2"/>
  <c r="AD56" i="2"/>
  <c r="AD57" i="2"/>
  <c r="AE59" i="2"/>
  <c r="AB58" i="2"/>
  <c r="AA58" i="2"/>
  <c r="AC57" i="2"/>
  <c r="AA57" i="2"/>
  <c r="Z57" i="2"/>
  <c r="AC56" i="2"/>
  <c r="AA56" i="2"/>
  <c r="Z56" i="2"/>
  <c r="AD55" i="2"/>
  <c r="AC55" i="2"/>
  <c r="AA55" i="2"/>
  <c r="Z55" i="2"/>
  <c r="AD54" i="2"/>
  <c r="AC54" i="2"/>
  <c r="AA54" i="2"/>
  <c r="Z54" i="2"/>
  <c r="AD53" i="2"/>
  <c r="AC53" i="2"/>
  <c r="AA53" i="2"/>
  <c r="Z53" i="2"/>
  <c r="AD52" i="2"/>
  <c r="AC52" i="2"/>
  <c r="AA52" i="2"/>
  <c r="Z52" i="2"/>
  <c r="AD51" i="2"/>
  <c r="AC51" i="2"/>
  <c r="AA51" i="2"/>
  <c r="Z51" i="2"/>
  <c r="AD50" i="2"/>
  <c r="AC50" i="2"/>
  <c r="AA50" i="2"/>
  <c r="Z50" i="2"/>
  <c r="AD49" i="2"/>
  <c r="AC49" i="2"/>
  <c r="AA49" i="2"/>
  <c r="Z49" i="2"/>
  <c r="AD48" i="2"/>
  <c r="AC48" i="2"/>
  <c r="AA48" i="2"/>
  <c r="Z48" i="2"/>
  <c r="AD47" i="2"/>
  <c r="AC47" i="2"/>
  <c r="AA47" i="2"/>
  <c r="Z47" i="2"/>
  <c r="AD46" i="2"/>
  <c r="AC46" i="2"/>
  <c r="AA46" i="2"/>
  <c r="Z46" i="2"/>
  <c r="AD45" i="2"/>
  <c r="AC45" i="2"/>
  <c r="AA45" i="2"/>
  <c r="Z45" i="2"/>
  <c r="AD44" i="2"/>
  <c r="AC44" i="2"/>
  <c r="AA44" i="2"/>
  <c r="Z44" i="2"/>
  <c r="AD43" i="2"/>
  <c r="AC43" i="2"/>
  <c r="AA43" i="2"/>
  <c r="Z43" i="2"/>
  <c r="AD42" i="2"/>
  <c r="AC42" i="2"/>
  <c r="AA42" i="2"/>
  <c r="Z42" i="2"/>
  <c r="AD41" i="2"/>
  <c r="AC41" i="2"/>
  <c r="AA41" i="2"/>
  <c r="Z41" i="2"/>
  <c r="AD40" i="2"/>
  <c r="AC40" i="2"/>
  <c r="AA40" i="2"/>
  <c r="Z40" i="2"/>
  <c r="AD39" i="2"/>
  <c r="AC39" i="2"/>
  <c r="AA39" i="2"/>
  <c r="Z39" i="2"/>
  <c r="AD38" i="2"/>
  <c r="AC38" i="2"/>
  <c r="AA38" i="2"/>
  <c r="Z38" i="2"/>
  <c r="AD37" i="2"/>
  <c r="AC37" i="2"/>
  <c r="AA37" i="2"/>
  <c r="Z37" i="2"/>
  <c r="AD36" i="2"/>
  <c r="AC36" i="2"/>
  <c r="AA36" i="2"/>
  <c r="Z36" i="2"/>
  <c r="AD35" i="2"/>
  <c r="AC35" i="2"/>
  <c r="AA35" i="2"/>
  <c r="Z35" i="2"/>
  <c r="AD34" i="2"/>
  <c r="AC34" i="2"/>
  <c r="AA34" i="2"/>
  <c r="Z34" i="2"/>
  <c r="AD33" i="2"/>
  <c r="AC33" i="2"/>
  <c r="AA33" i="2"/>
  <c r="Z33" i="2"/>
  <c r="AD32" i="2"/>
  <c r="AC32" i="2"/>
  <c r="AA32" i="2"/>
  <c r="Z32" i="2"/>
  <c r="AD31" i="2"/>
  <c r="AC31" i="2"/>
  <c r="AA31" i="2"/>
  <c r="Z31" i="2"/>
  <c r="AD30" i="2"/>
  <c r="AC30" i="2"/>
  <c r="AA30" i="2"/>
  <c r="Z30" i="2"/>
  <c r="AD29" i="2"/>
  <c r="AC29" i="2"/>
  <c r="AA29" i="2"/>
  <c r="Z29" i="2"/>
  <c r="AD28" i="2"/>
  <c r="AC28" i="2"/>
  <c r="AA28" i="2"/>
  <c r="Z28" i="2"/>
  <c r="AD27" i="2"/>
  <c r="AC27" i="2"/>
  <c r="AA27" i="2"/>
  <c r="Z27" i="2"/>
  <c r="AD26" i="2"/>
  <c r="AC26" i="2"/>
  <c r="AA26" i="2"/>
  <c r="Z26" i="2"/>
  <c r="AD25" i="2"/>
  <c r="AC25" i="2"/>
  <c r="AA25" i="2"/>
  <c r="Z25" i="2"/>
  <c r="AD24" i="2"/>
  <c r="AC24" i="2"/>
  <c r="AA24" i="2"/>
  <c r="Z24" i="2"/>
  <c r="AD23" i="2"/>
  <c r="AC23" i="2"/>
  <c r="AA23" i="2"/>
  <c r="Z23" i="2"/>
  <c r="AD22" i="2"/>
  <c r="AC22" i="2"/>
  <c r="AA22" i="2"/>
  <c r="Z22" i="2"/>
  <c r="AD21" i="2"/>
  <c r="AC21" i="2"/>
  <c r="AA21" i="2"/>
  <c r="Z21" i="2"/>
  <c r="AD20" i="2"/>
  <c r="AC20" i="2"/>
  <c r="AA20" i="2"/>
  <c r="Z20" i="2"/>
  <c r="AD19" i="2"/>
  <c r="AC19" i="2"/>
  <c r="AA19" i="2"/>
  <c r="Z19" i="2"/>
  <c r="Y19" i="2"/>
  <c r="Y20" i="2"/>
  <c r="Y21" i="2"/>
  <c r="Y22" i="2"/>
</calcChain>
</file>

<file path=xl/sharedStrings.xml><?xml version="1.0" encoding="utf-8"?>
<sst xmlns="http://schemas.openxmlformats.org/spreadsheetml/2006/main" count="52" uniqueCount="43">
  <si>
    <t>stress</t>
  </si>
  <si>
    <t>HeuristicsPoor</t>
  </si>
  <si>
    <t>Heuristics, quite a bit better</t>
  </si>
  <si>
    <t>Heuristics, even better still</t>
  </si>
  <si>
    <t xml:space="preserve">3.59355293913022E-05
</t>
  </si>
  <si>
    <t>iterations</t>
  </si>
  <si>
    <t>stress time(seconds)</t>
  </si>
  <si>
    <t>Best Heuristics (seconds)</t>
  </si>
  <si>
    <t>Best Heuristic</t>
  </si>
  <si>
    <t>Best Heuristics Elem Count</t>
  </si>
  <si>
    <t>Stress elements</t>
  </si>
  <si>
    <t>&lt; 1</t>
  </si>
  <si>
    <t>Good Heuristic</t>
  </si>
  <si>
    <t>Poor Heuristic</t>
  </si>
  <si>
    <t>WorstHeuristics(seconds)</t>
  </si>
  <si>
    <t>Worst Heuristics ElemCount</t>
  </si>
  <si>
    <t>AverageMaxAngle</t>
  </si>
  <si>
    <t>Stress</t>
  </si>
  <si>
    <t>Time Taken</t>
  </si>
  <si>
    <t>Improvemenmt rating</t>
  </si>
  <si>
    <t>ElementCountScore</t>
  </si>
  <si>
    <t>Stress - Remeh All Above Average</t>
  </si>
  <si>
    <t>Poor Heurisitc set</t>
  </si>
  <si>
    <t>Stress - remesh above 94th percentile</t>
  </si>
  <si>
    <t>Stress - Remesh above 94th percentile</t>
  </si>
  <si>
    <t>% increase in elem count</t>
  </si>
  <si>
    <t>Name variables</t>
  </si>
  <si>
    <t>Stress - Remeh Above Average</t>
  </si>
  <si>
    <t>Stress Remeshing above 94th percentile</t>
  </si>
  <si>
    <t>Poor Edge Specs</t>
  </si>
  <si>
    <t>Ok Edge Specs</t>
  </si>
  <si>
    <t>Good Edge Specs</t>
  </si>
  <si>
    <t>Very Good Edge Specs</t>
  </si>
  <si>
    <t>Stress Remehing Above Average Displacement</t>
  </si>
  <si>
    <t>Element Count</t>
  </si>
  <si>
    <t>weighting 2,2</t>
  </si>
  <si>
    <t>Times Per Run</t>
  </si>
  <si>
    <t>ElemCount</t>
  </si>
  <si>
    <t>Average Max Angle</t>
  </si>
  <si>
    <t>StressImprovement</t>
  </si>
  <si>
    <t>HeuristicImprovement</t>
  </si>
  <si>
    <t>weighting 2,2 - H</t>
  </si>
  <si>
    <t>weighting 2,2 - 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</si>
</sst>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11" fontId="0" fillId="0" borderId="0" xfId="0" applyNumberFormat="1"/>
    <xf numFmtId="11" fontId="0" fillId="0" borderId="0" xfId="0" applyNumberFormat="1" applyAlignment="1">
      <alignment wrapText="1"/>
    </xf>
    <xf numFmtId="11" fontId="0" fillId="0" borderId="0" xfId="0" applyNumberFormat="1" applyAlignment="1">
      <alignment horizontal="right" wrapText="1"/>
    </xf>
    <xf numFmtId="0" fontId="0" fillId="0" borderId="0" xfId="0" applyAlignment="1">
      <alignment wrapText="1"/>
    </xf>
    <xf numFmtId="0" fontId="0" fillId="2" borderId="0" xfId="0" applyFill="1"/>
    <xf numFmtId="0" fontId="0" fillId="3" borderId="0" xfId="0" applyFill="1"/>
    <xf numFmtId="0" fontId="0" fillId="0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3"/>
          <c:order val="0"/>
          <c:tx>
            <c:v>Better Edges Selected Again</c:v>
          </c:tx>
          <c:spPr>
            <a:ln>
              <a:solidFill>
                <a:schemeClr val="accent3">
                  <a:lumMod val="50000"/>
                </a:schemeClr>
              </a:solidFill>
            </a:ln>
          </c:spPr>
          <c:marker>
            <c:symbol val="none"/>
          </c:marker>
          <c:val>
            <c:numRef>
              <c:f>Sheet1!$C$22:$C$29</c:f>
              <c:numCache>
                <c:formatCode>0.00E+00</c:formatCode>
                <c:ptCount val="8"/>
                <c:pt idx="0">
                  <c:v>8.6842916766052405E-6</c:v>
                </c:pt>
                <c:pt idx="1">
                  <c:v>2.8409736740057601E-5</c:v>
                </c:pt>
                <c:pt idx="2">
                  <c:v>3.5608612460976901E-5</c:v>
                </c:pt>
                <c:pt idx="3">
                  <c:v>4.0661433795331703E-5</c:v>
                </c:pt>
                <c:pt idx="4">
                  <c:v>4.3963485068335297E-5</c:v>
                </c:pt>
                <c:pt idx="5">
                  <c:v>4.6304703264720502E-5</c:v>
                </c:pt>
                <c:pt idx="6">
                  <c:v>4.8060485729582299E-5</c:v>
                </c:pt>
                <c:pt idx="7">
                  <c:v>4.9422032131044403E-5</c:v>
                </c:pt>
              </c:numCache>
            </c:numRef>
          </c:val>
          <c:smooth val="0"/>
        </c:ser>
        <c:ser>
          <c:idx val="2"/>
          <c:order val="1"/>
          <c:tx>
            <c:v>Good Edges Selected</c:v>
          </c:tx>
          <c:spPr>
            <a:ln>
              <a:solidFill>
                <a:srgbClr val="00B050"/>
              </a:solidFill>
            </a:ln>
          </c:spPr>
          <c:marker>
            <c:symbol val="none"/>
          </c:marker>
          <c:val>
            <c:numRef>
              <c:f>Sheet1!$C$9:$C$12</c:f>
              <c:numCache>
                <c:formatCode>0.00E+00</c:formatCode>
                <c:ptCount val="4"/>
                <c:pt idx="0">
                  <c:v>8.6842916766052405E-6</c:v>
                </c:pt>
                <c:pt idx="1">
                  <c:v>2.7019050326208699E-5</c:v>
                </c:pt>
                <c:pt idx="2">
                  <c:v>3.4161127675467801E-5</c:v>
                </c:pt>
                <c:pt idx="3">
                  <c:v>3.88821650025266E-5</c:v>
                </c:pt>
              </c:numCache>
            </c:numRef>
          </c:val>
          <c:smooth val="0"/>
        </c:ser>
        <c:ser>
          <c:idx val="0"/>
          <c:order val="2"/>
          <c:tx>
            <c:v>Poor Edge Selection</c:v>
          </c:tx>
          <c:spPr>
            <a:ln>
              <a:solidFill>
                <a:srgbClr val="92D050"/>
              </a:solidFill>
            </a:ln>
          </c:spPr>
          <c:marker>
            <c:symbol val="none"/>
          </c:marker>
          <c:val>
            <c:numRef>
              <c:f>Sheet1!$A$2:$A$5</c:f>
              <c:numCache>
                <c:formatCode>0.00E+00</c:formatCode>
                <c:ptCount val="4"/>
                <c:pt idx="0">
                  <c:v>1.01384208388629E-5</c:v>
                </c:pt>
                <c:pt idx="1">
                  <c:v>1.87084823885495E-5</c:v>
                </c:pt>
                <c:pt idx="2">
                  <c:v>1.87084823885495E-6</c:v>
                </c:pt>
                <c:pt idx="3">
                  <c:v>1.87084823885495E-7</c:v>
                </c:pt>
              </c:numCache>
            </c:numRef>
          </c:val>
          <c:smooth val="0"/>
        </c:ser>
        <c:ser>
          <c:idx val="1"/>
          <c:order val="3"/>
          <c:tx>
            <c:v>Stress Based Improvement</c:v>
          </c:tx>
          <c:marker>
            <c:symbol val="none"/>
          </c:marker>
          <c:val>
            <c:numRef>
              <c:f>Sheet1!$C$2:$C$5</c:f>
              <c:numCache>
                <c:formatCode>0.00E+00</c:formatCode>
                <c:ptCount val="4"/>
                <c:pt idx="0">
                  <c:v>7.5284602762914398E-6</c:v>
                </c:pt>
                <c:pt idx="1">
                  <c:v>1.87138028954937E-5</c:v>
                </c:pt>
                <c:pt idx="2">
                  <c:v>2.5522853938776201E-5</c:v>
                </c:pt>
                <c:pt idx="3">
                  <c:v>3.2319441899000797E-5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50248192"/>
        <c:axId val="250290944"/>
      </c:lineChart>
      <c:catAx>
        <c:axId val="250248192"/>
        <c:scaling>
          <c:orientation val="minMax"/>
        </c:scaling>
        <c:delete val="0"/>
        <c:axPos val="b"/>
        <c:majorTickMark val="out"/>
        <c:minorTickMark val="none"/>
        <c:tickLblPos val="nextTo"/>
        <c:crossAx val="250290944"/>
        <c:crosses val="autoZero"/>
        <c:auto val="1"/>
        <c:lblAlgn val="ctr"/>
        <c:lblOffset val="100"/>
        <c:noMultiLvlLbl val="0"/>
      </c:catAx>
      <c:valAx>
        <c:axId val="250290944"/>
        <c:scaling>
          <c:orientation val="minMax"/>
        </c:scaling>
        <c:delete val="0"/>
        <c:axPos val="l"/>
        <c:majorGridlines/>
        <c:numFmt formatCode="0.00E+00" sourceLinked="1"/>
        <c:majorTickMark val="out"/>
        <c:minorTickMark val="none"/>
        <c:tickLblPos val="nextTo"/>
        <c:crossAx val="25024819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4144020198773011"/>
          <c:y val="0.23920530766987461"/>
          <c:w val="0.34046345811051693"/>
          <c:h val="0.33089172100709935"/>
        </c:manualLayout>
      </c:layout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Bridge</a:t>
            </a:r>
            <a:r>
              <a:rPr lang="en-GB" baseline="0"/>
              <a:t> Cross Loading - Execution Times per Iterations</a:t>
            </a:r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Sheet2!$R$64</c:f>
              <c:strCache>
                <c:ptCount val="1"/>
                <c:pt idx="0">
                  <c:v>Stress - Remeh All Above Average</c:v>
                </c:pt>
              </c:strCache>
            </c:strRef>
          </c:tx>
          <c:marker>
            <c:symbol val="none"/>
          </c:marker>
          <c:val>
            <c:numRef>
              <c:f>Sheet2!$R$65:$R$104</c:f>
              <c:numCache>
                <c:formatCode>General</c:formatCode>
                <c:ptCount val="40"/>
                <c:pt idx="0">
                  <c:v>1.2865561999999999</c:v>
                </c:pt>
                <c:pt idx="1">
                  <c:v>2.4263319000000001</c:v>
                </c:pt>
                <c:pt idx="2">
                  <c:v>4.3721307999999999</c:v>
                </c:pt>
                <c:pt idx="3">
                  <c:v>8.5061944999999994</c:v>
                </c:pt>
                <c:pt idx="4">
                  <c:v>18.334130300000002</c:v>
                </c:pt>
                <c:pt idx="5">
                  <c:v>59.344331099999998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Sheet2!$S$64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Sheet2!$S$65:$S$104</c:f>
              <c:numCache>
                <c:formatCode>General</c:formatCode>
                <c:ptCount val="40"/>
                <c:pt idx="0">
                  <c:v>1.1207423999999999</c:v>
                </c:pt>
                <c:pt idx="1">
                  <c:v>1.9756172000000001</c:v>
                </c:pt>
                <c:pt idx="2">
                  <c:v>2.8446772</c:v>
                </c:pt>
                <c:pt idx="3">
                  <c:v>3.7164226999999999</c:v>
                </c:pt>
                <c:pt idx="4">
                  <c:v>4.6036066</c:v>
                </c:pt>
                <c:pt idx="5">
                  <c:v>5.5326124999999999</c:v>
                </c:pt>
                <c:pt idx="6">
                  <c:v>6.5036237000000003</c:v>
                </c:pt>
                <c:pt idx="7">
                  <c:v>7.5446634000000001</c:v>
                </c:pt>
                <c:pt idx="8">
                  <c:v>8.6705003999999999</c:v>
                </c:pt>
                <c:pt idx="9">
                  <c:v>9.9841736999999995</c:v>
                </c:pt>
                <c:pt idx="10">
                  <c:v>11.3837686</c:v>
                </c:pt>
                <c:pt idx="11">
                  <c:v>13.0218372</c:v>
                </c:pt>
                <c:pt idx="12">
                  <c:v>14.726752299999999</c:v>
                </c:pt>
                <c:pt idx="13">
                  <c:v>16.503699699999999</c:v>
                </c:pt>
                <c:pt idx="14">
                  <c:v>18.291551299999998</c:v>
                </c:pt>
                <c:pt idx="15">
                  <c:v>20.098000500000001</c:v>
                </c:pt>
                <c:pt idx="16">
                  <c:v>21.8913631</c:v>
                </c:pt>
                <c:pt idx="17">
                  <c:v>23.657485300000001</c:v>
                </c:pt>
                <c:pt idx="18">
                  <c:v>25.410292099999999</c:v>
                </c:pt>
                <c:pt idx="19">
                  <c:v>27.183209300000001</c:v>
                </c:pt>
                <c:pt idx="20">
                  <c:v>28.962467</c:v>
                </c:pt>
                <c:pt idx="21">
                  <c:v>30.723610699999998</c:v>
                </c:pt>
                <c:pt idx="22">
                  <c:v>32.488711100000003</c:v>
                </c:pt>
                <c:pt idx="23">
                  <c:v>34.266958000000002</c:v>
                </c:pt>
                <c:pt idx="24">
                  <c:v>36.084670600000003</c:v>
                </c:pt>
                <c:pt idx="25">
                  <c:v>37.8568189</c:v>
                </c:pt>
                <c:pt idx="26">
                  <c:v>39.647460799999998</c:v>
                </c:pt>
                <c:pt idx="27">
                  <c:v>41.454765799999997</c:v>
                </c:pt>
                <c:pt idx="28">
                  <c:v>43.237990500000002</c:v>
                </c:pt>
                <c:pt idx="29">
                  <c:v>45.001252100000002</c:v>
                </c:pt>
                <c:pt idx="30">
                  <c:v>46.776912400000001</c:v>
                </c:pt>
                <c:pt idx="31">
                  <c:v>48.550292599999999</c:v>
                </c:pt>
                <c:pt idx="32">
                  <c:v>50.331403100000003</c:v>
                </c:pt>
                <c:pt idx="33">
                  <c:v>52.113061199999997</c:v>
                </c:pt>
                <c:pt idx="34">
                  <c:v>53.899714299999999</c:v>
                </c:pt>
                <c:pt idx="35">
                  <c:v>55.697640700000001</c:v>
                </c:pt>
                <c:pt idx="36">
                  <c:v>57.572100499999998</c:v>
                </c:pt>
                <c:pt idx="37">
                  <c:v>59.406570799999997</c:v>
                </c:pt>
                <c:pt idx="38">
                  <c:v>61.240125599999999</c:v>
                </c:pt>
                <c:pt idx="39">
                  <c:v>63.1336589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Sheet2!$W$64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Sheet2!$W$65:$W$104</c:f>
              <c:numCache>
                <c:formatCode>General</c:formatCode>
                <c:ptCount val="40"/>
                <c:pt idx="0">
                  <c:v>1.2481525</c:v>
                </c:pt>
                <c:pt idx="1">
                  <c:v>2.1526928000000001</c:v>
                </c:pt>
                <c:pt idx="2">
                  <c:v>3.1115406000000001</c:v>
                </c:pt>
                <c:pt idx="3">
                  <c:v>4.1388771999999996</c:v>
                </c:pt>
                <c:pt idx="4">
                  <c:v>5.2470203</c:v>
                </c:pt>
                <c:pt idx="5">
                  <c:v>6.4341277999999997</c:v>
                </c:pt>
                <c:pt idx="6">
                  <c:v>7.7183862999999997</c:v>
                </c:pt>
                <c:pt idx="7">
                  <c:v>9.0420029999999993</c:v>
                </c:pt>
                <c:pt idx="8">
                  <c:v>10.505565300000001</c:v>
                </c:pt>
                <c:pt idx="9">
                  <c:v>12.043275</c:v>
                </c:pt>
                <c:pt idx="10">
                  <c:v>13.618978</c:v>
                </c:pt>
                <c:pt idx="11">
                  <c:v>15.131398799999999</c:v>
                </c:pt>
                <c:pt idx="12">
                  <c:v>16.750473400000001</c:v>
                </c:pt>
                <c:pt idx="13">
                  <c:v>18.4475412</c:v>
                </c:pt>
                <c:pt idx="14">
                  <c:v>20.3794991</c:v>
                </c:pt>
                <c:pt idx="15">
                  <c:v>22.2381432</c:v>
                </c:pt>
                <c:pt idx="16">
                  <c:v>24.083177200000002</c:v>
                </c:pt>
                <c:pt idx="17">
                  <c:v>25.964810199999999</c:v>
                </c:pt>
                <c:pt idx="18">
                  <c:v>27.891261100000001</c:v>
                </c:pt>
                <c:pt idx="19">
                  <c:v>29.886132100000001</c:v>
                </c:pt>
                <c:pt idx="20">
                  <c:v>31.928416899999998</c:v>
                </c:pt>
                <c:pt idx="21">
                  <c:v>34.028995000000002</c:v>
                </c:pt>
                <c:pt idx="22">
                  <c:v>36.221413900000002</c:v>
                </c:pt>
                <c:pt idx="23">
                  <c:v>38.4624436</c:v>
                </c:pt>
                <c:pt idx="24">
                  <c:v>40.766851799999998</c:v>
                </c:pt>
                <c:pt idx="25">
                  <c:v>43.109656200000003</c:v>
                </c:pt>
                <c:pt idx="26">
                  <c:v>45.504299799999998</c:v>
                </c:pt>
                <c:pt idx="27">
                  <c:v>48.1185574</c:v>
                </c:pt>
                <c:pt idx="28">
                  <c:v>50.677175300000002</c:v>
                </c:pt>
                <c:pt idx="29">
                  <c:v>53.253819200000002</c:v>
                </c:pt>
                <c:pt idx="30">
                  <c:v>55.890492399999999</c:v>
                </c:pt>
                <c:pt idx="31">
                  <c:v>58.837961200000002</c:v>
                </c:pt>
                <c:pt idx="32">
                  <c:v>61.595923900000003</c:v>
                </c:pt>
                <c:pt idx="33">
                  <c:v>64.401759100000007</c:v>
                </c:pt>
                <c:pt idx="34">
                  <c:v>67.277889599999995</c:v>
                </c:pt>
                <c:pt idx="35">
                  <c:v>70.347732600000001</c:v>
                </c:pt>
                <c:pt idx="36">
                  <c:v>73.397976900000003</c:v>
                </c:pt>
                <c:pt idx="37">
                  <c:v>76.460322300000001</c:v>
                </c:pt>
                <c:pt idx="38">
                  <c:v>79.573929899999996</c:v>
                </c:pt>
                <c:pt idx="39">
                  <c:v>83.018895999999998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Sheet2!$V$64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Sheet2!$V$65:$V$104</c:f>
              <c:numCache>
                <c:formatCode>General</c:formatCode>
                <c:ptCount val="40"/>
                <c:pt idx="0">
                  <c:v>1.2089171999999999</c:v>
                </c:pt>
                <c:pt idx="1">
                  <c:v>2.1655213</c:v>
                </c:pt>
                <c:pt idx="2">
                  <c:v>3.1230600000000002</c:v>
                </c:pt>
                <c:pt idx="3">
                  <c:v>4.1445049000000003</c:v>
                </c:pt>
                <c:pt idx="4">
                  <c:v>5.2239110999999996</c:v>
                </c:pt>
                <c:pt idx="5">
                  <c:v>6.3120630999999996</c:v>
                </c:pt>
                <c:pt idx="6">
                  <c:v>7.4822879000000002</c:v>
                </c:pt>
                <c:pt idx="7">
                  <c:v>8.7390869999999996</c:v>
                </c:pt>
                <c:pt idx="8">
                  <c:v>10.1867058</c:v>
                </c:pt>
                <c:pt idx="9">
                  <c:v>11.5253645</c:v>
                </c:pt>
                <c:pt idx="10">
                  <c:v>12.8896648</c:v>
                </c:pt>
                <c:pt idx="11">
                  <c:v>14.296022600000001</c:v>
                </c:pt>
                <c:pt idx="12">
                  <c:v>15.781430500000001</c:v>
                </c:pt>
                <c:pt idx="13">
                  <c:v>17.3817688</c:v>
                </c:pt>
                <c:pt idx="14">
                  <c:v>18.988860599999999</c:v>
                </c:pt>
                <c:pt idx="15">
                  <c:v>20.6895007</c:v>
                </c:pt>
                <c:pt idx="16">
                  <c:v>22.555996</c:v>
                </c:pt>
                <c:pt idx="17">
                  <c:v>24.373130700000001</c:v>
                </c:pt>
                <c:pt idx="18">
                  <c:v>26.246034399999999</c:v>
                </c:pt>
                <c:pt idx="19">
                  <c:v>28.1245926</c:v>
                </c:pt>
                <c:pt idx="20">
                  <c:v>30.078450799999999</c:v>
                </c:pt>
                <c:pt idx="21">
                  <c:v>31.996678800000002</c:v>
                </c:pt>
                <c:pt idx="22">
                  <c:v>34.132421000000001</c:v>
                </c:pt>
                <c:pt idx="23">
                  <c:v>36.115636600000002</c:v>
                </c:pt>
                <c:pt idx="24">
                  <c:v>38.162965</c:v>
                </c:pt>
                <c:pt idx="25">
                  <c:v>40.247115200000003</c:v>
                </c:pt>
                <c:pt idx="26">
                  <c:v>42.341404699999998</c:v>
                </c:pt>
                <c:pt idx="27">
                  <c:v>44.562742200000002</c:v>
                </c:pt>
                <c:pt idx="28">
                  <c:v>46.782885800000003</c:v>
                </c:pt>
                <c:pt idx="29">
                  <c:v>49.263934200000001</c:v>
                </c:pt>
                <c:pt idx="30">
                  <c:v>51.563091300000004</c:v>
                </c:pt>
                <c:pt idx="31">
                  <c:v>53.976672499999999</c:v>
                </c:pt>
                <c:pt idx="32">
                  <c:v>56.401935299999998</c:v>
                </c:pt>
                <c:pt idx="33">
                  <c:v>58.919695900000001</c:v>
                </c:pt>
                <c:pt idx="34">
                  <c:v>61.815557900000002</c:v>
                </c:pt>
                <c:pt idx="35">
                  <c:v>64.3692286</c:v>
                </c:pt>
                <c:pt idx="36">
                  <c:v>67.044339500000007</c:v>
                </c:pt>
                <c:pt idx="37">
                  <c:v>69.727333599999994</c:v>
                </c:pt>
                <c:pt idx="38">
                  <c:v>72.444670500000001</c:v>
                </c:pt>
                <c:pt idx="39">
                  <c:v>75.190093200000007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Sheet2!$U$64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Sheet2!$U$65:$U$104</c:f>
              <c:numCache>
                <c:formatCode>General</c:formatCode>
                <c:ptCount val="40"/>
                <c:pt idx="0">
                  <c:v>1.2328037000000001</c:v>
                </c:pt>
                <c:pt idx="1">
                  <c:v>2.1111803999999998</c:v>
                </c:pt>
                <c:pt idx="2">
                  <c:v>3.016626</c:v>
                </c:pt>
                <c:pt idx="3">
                  <c:v>3.9557297</c:v>
                </c:pt>
                <c:pt idx="4">
                  <c:v>5.003946</c:v>
                </c:pt>
                <c:pt idx="5">
                  <c:v>6.0940513000000003</c:v>
                </c:pt>
                <c:pt idx="6">
                  <c:v>7.1962922000000002</c:v>
                </c:pt>
                <c:pt idx="7">
                  <c:v>8.3058492000000008</c:v>
                </c:pt>
                <c:pt idx="8">
                  <c:v>9.5092207000000002</c:v>
                </c:pt>
                <c:pt idx="9">
                  <c:v>10.945030900000001</c:v>
                </c:pt>
                <c:pt idx="10">
                  <c:v>12.1636291</c:v>
                </c:pt>
                <c:pt idx="11">
                  <c:v>13.6693123</c:v>
                </c:pt>
                <c:pt idx="12">
                  <c:v>15.0824677</c:v>
                </c:pt>
                <c:pt idx="13">
                  <c:v>16.4506528</c:v>
                </c:pt>
                <c:pt idx="14">
                  <c:v>17.872402999999998</c:v>
                </c:pt>
                <c:pt idx="15">
                  <c:v>19.331393200000001</c:v>
                </c:pt>
                <c:pt idx="16">
                  <c:v>20.801167499999998</c:v>
                </c:pt>
                <c:pt idx="17">
                  <c:v>22.399937999999999</c:v>
                </c:pt>
                <c:pt idx="18">
                  <c:v>23.9284809</c:v>
                </c:pt>
                <c:pt idx="19">
                  <c:v>25.5618908</c:v>
                </c:pt>
                <c:pt idx="20">
                  <c:v>27.2240954</c:v>
                </c:pt>
                <c:pt idx="21">
                  <c:v>28.9174769</c:v>
                </c:pt>
                <c:pt idx="22">
                  <c:v>30.6259914</c:v>
                </c:pt>
                <c:pt idx="23">
                  <c:v>32.793884200000001</c:v>
                </c:pt>
                <c:pt idx="24">
                  <c:v>34.887109100000004</c:v>
                </c:pt>
                <c:pt idx="25">
                  <c:v>36.705384100000003</c:v>
                </c:pt>
                <c:pt idx="26">
                  <c:v>38.550356299999997</c:v>
                </c:pt>
                <c:pt idx="27">
                  <c:v>40.4423022</c:v>
                </c:pt>
                <c:pt idx="28">
                  <c:v>42.381230899999998</c:v>
                </c:pt>
                <c:pt idx="29">
                  <c:v>44.700884299999998</c:v>
                </c:pt>
                <c:pt idx="30">
                  <c:v>47.038301599999997</c:v>
                </c:pt>
                <c:pt idx="31">
                  <c:v>49.235993800000003</c:v>
                </c:pt>
                <c:pt idx="32">
                  <c:v>51.320169999999997</c:v>
                </c:pt>
                <c:pt idx="33">
                  <c:v>53.422582200000001</c:v>
                </c:pt>
                <c:pt idx="34">
                  <c:v>55.575579900000001</c:v>
                </c:pt>
                <c:pt idx="35">
                  <c:v>57.759890900000002</c:v>
                </c:pt>
                <c:pt idx="36">
                  <c:v>60.013383699999999</c:v>
                </c:pt>
                <c:pt idx="37">
                  <c:v>62.222551699999997</c:v>
                </c:pt>
                <c:pt idx="38">
                  <c:v>64.611107000000004</c:v>
                </c:pt>
                <c:pt idx="39">
                  <c:v>66.985149199999995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Sheet2!$T$64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Sheet2!$T$65:$T$104</c:f>
              <c:numCache>
                <c:formatCode>General</c:formatCode>
                <c:ptCount val="40"/>
                <c:pt idx="0">
                  <c:v>1.1861189999999999</c:v>
                </c:pt>
                <c:pt idx="1">
                  <c:v>1.9922135999999999</c:v>
                </c:pt>
                <c:pt idx="2">
                  <c:v>2.8219232000000001</c:v>
                </c:pt>
                <c:pt idx="3">
                  <c:v>3.6420591</c:v>
                </c:pt>
                <c:pt idx="4">
                  <c:v>4.5012961999999996</c:v>
                </c:pt>
                <c:pt idx="5">
                  <c:v>5.3445722</c:v>
                </c:pt>
                <c:pt idx="6">
                  <c:v>6.1924849999999996</c:v>
                </c:pt>
                <c:pt idx="7">
                  <c:v>7.0537694000000002</c:v>
                </c:pt>
                <c:pt idx="8">
                  <c:v>7.9395997999999999</c:v>
                </c:pt>
                <c:pt idx="9">
                  <c:v>8.8267311999999993</c:v>
                </c:pt>
                <c:pt idx="10">
                  <c:v>9.7229144999999999</c:v>
                </c:pt>
                <c:pt idx="11">
                  <c:v>10.6400937</c:v>
                </c:pt>
                <c:pt idx="12">
                  <c:v>11.5704791</c:v>
                </c:pt>
                <c:pt idx="13">
                  <c:v>12.512984700000001</c:v>
                </c:pt>
                <c:pt idx="14">
                  <c:v>13.468652199999999</c:v>
                </c:pt>
                <c:pt idx="15">
                  <c:v>14.428654099999999</c:v>
                </c:pt>
                <c:pt idx="16">
                  <c:v>15.460203</c:v>
                </c:pt>
                <c:pt idx="17">
                  <c:v>16.453105499999999</c:v>
                </c:pt>
                <c:pt idx="18">
                  <c:v>17.442101900000001</c:v>
                </c:pt>
                <c:pt idx="19">
                  <c:v>18.462854499999999</c:v>
                </c:pt>
                <c:pt idx="20">
                  <c:v>19.5445855</c:v>
                </c:pt>
                <c:pt idx="21">
                  <c:v>20.583529200000001</c:v>
                </c:pt>
                <c:pt idx="22">
                  <c:v>21.6222362</c:v>
                </c:pt>
                <c:pt idx="23">
                  <c:v>22.664945700000001</c:v>
                </c:pt>
                <c:pt idx="24">
                  <c:v>23.746315200000002</c:v>
                </c:pt>
                <c:pt idx="25">
                  <c:v>24.808605700000001</c:v>
                </c:pt>
                <c:pt idx="26">
                  <c:v>25.901075599999999</c:v>
                </c:pt>
                <c:pt idx="27">
                  <c:v>27.0550964</c:v>
                </c:pt>
                <c:pt idx="28">
                  <c:v>28.1670625</c:v>
                </c:pt>
                <c:pt idx="29">
                  <c:v>29.348542999999999</c:v>
                </c:pt>
                <c:pt idx="30">
                  <c:v>30.4834399</c:v>
                </c:pt>
                <c:pt idx="31">
                  <c:v>31.634749500000002</c:v>
                </c:pt>
                <c:pt idx="32">
                  <c:v>32.781881900000002</c:v>
                </c:pt>
                <c:pt idx="33">
                  <c:v>33.9343559</c:v>
                </c:pt>
                <c:pt idx="34">
                  <c:v>35.101308699999997</c:v>
                </c:pt>
                <c:pt idx="35">
                  <c:v>36.286708300000001</c:v>
                </c:pt>
                <c:pt idx="36">
                  <c:v>37.496487500000001</c:v>
                </c:pt>
                <c:pt idx="37">
                  <c:v>38.711590200000003</c:v>
                </c:pt>
                <c:pt idx="38">
                  <c:v>39.934164199999998</c:v>
                </c:pt>
                <c:pt idx="39">
                  <c:v>41.180754200000003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49848576"/>
        <c:axId val="249850496"/>
      </c:lineChart>
      <c:catAx>
        <c:axId val="2498485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Iteration Number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249850496"/>
        <c:crosses val="autoZero"/>
        <c:auto val="1"/>
        <c:lblAlgn val="ctr"/>
        <c:lblOffset val="100"/>
        <c:noMultiLvlLbl val="0"/>
      </c:catAx>
      <c:valAx>
        <c:axId val="249850496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Time</a:t>
                </a:r>
                <a:r>
                  <a:rPr lang="en-GB" baseline="0"/>
                  <a:t> (seconds)</a:t>
                </a:r>
                <a:endParaRPr lang="en-GB"/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24984857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Bridge</a:t>
            </a:r>
            <a:r>
              <a:rPr lang="en-US" baseline="0"/>
              <a:t> Cross Loading - </a:t>
            </a:r>
            <a:r>
              <a:rPr lang="en-US"/>
              <a:t>Average</a:t>
            </a:r>
            <a:r>
              <a:rPr lang="en-US" baseline="0"/>
              <a:t> Displacement Revealed</a:t>
            </a:r>
            <a:endParaRPr lang="en-US"/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Sheet2!$Z$64</c:f>
              <c:strCache>
                <c:ptCount val="1"/>
                <c:pt idx="0">
                  <c:v>Stress Remehing Above Average Displacement</c:v>
                </c:pt>
              </c:strCache>
            </c:strRef>
          </c:tx>
          <c:marker>
            <c:symbol val="none"/>
          </c:marker>
          <c:val>
            <c:numRef>
              <c:f>Sheet2!$Z$65:$Z$104</c:f>
              <c:numCache>
                <c:formatCode>0.00E+00</c:formatCode>
                <c:ptCount val="40"/>
                <c:pt idx="0">
                  <c:v>1.00645428022815E-5</c:v>
                </c:pt>
                <c:pt idx="1">
                  <c:v>1.8549277547195199E-5</c:v>
                </c:pt>
                <c:pt idx="2">
                  <c:v>2.4984635502404999E-5</c:v>
                </c:pt>
                <c:pt idx="3">
                  <c:v>3.44843651016314E-5</c:v>
                </c:pt>
                <c:pt idx="4">
                  <c:v>3.7104633563851002E-5</c:v>
                </c:pt>
                <c:pt idx="5">
                  <c:v>3.5935529391302199E-5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Sheet2!$AA$64</c:f>
              <c:strCache>
                <c:ptCount val="1"/>
                <c:pt idx="0">
                  <c:v>Stress Remeshing above 94th percentile</c:v>
                </c:pt>
              </c:strCache>
            </c:strRef>
          </c:tx>
          <c:marker>
            <c:symbol val="none"/>
          </c:marker>
          <c:val>
            <c:numRef>
              <c:f>Sheet2!$AA$65:$AA$104</c:f>
              <c:numCache>
                <c:formatCode>0.00E+00</c:formatCode>
                <c:ptCount val="40"/>
                <c:pt idx="0">
                  <c:v>1.7256661637013802E-5</c:v>
                </c:pt>
                <c:pt idx="1">
                  <c:v>3.2837379183883502E-5</c:v>
                </c:pt>
                <c:pt idx="2">
                  <c:v>3.5793925321611503E-5</c:v>
                </c:pt>
                <c:pt idx="3">
                  <c:v>3.7244528199745801E-5</c:v>
                </c:pt>
                <c:pt idx="4">
                  <c:v>4.3029464220554301E-5</c:v>
                </c:pt>
                <c:pt idx="5">
                  <c:v>4.4531915960828999E-5</c:v>
                </c:pt>
                <c:pt idx="6">
                  <c:v>4.6440778660700597E-5</c:v>
                </c:pt>
                <c:pt idx="7">
                  <c:v>4.7247880844350703E-5</c:v>
                </c:pt>
                <c:pt idx="8">
                  <c:v>4.7647194289957203E-5</c:v>
                </c:pt>
                <c:pt idx="9">
                  <c:v>4.8049699940817403E-5</c:v>
                </c:pt>
                <c:pt idx="10">
                  <c:v>4.99269223586003E-5</c:v>
                </c:pt>
                <c:pt idx="11">
                  <c:v>4.8973055950475203E-5</c:v>
                </c:pt>
                <c:pt idx="12">
                  <c:v>5.0881559097599201E-5</c:v>
                </c:pt>
                <c:pt idx="13">
                  <c:v>6.0515486809505398E-5</c:v>
                </c:pt>
                <c:pt idx="14">
                  <c:v>6.0515486809505398E-5</c:v>
                </c:pt>
                <c:pt idx="15">
                  <c:v>6.0515486809505398E-5</c:v>
                </c:pt>
                <c:pt idx="16">
                  <c:v>6.0515486809505398E-5</c:v>
                </c:pt>
                <c:pt idx="17">
                  <c:v>6.0515486809505398E-5</c:v>
                </c:pt>
                <c:pt idx="18">
                  <c:v>6.0515486809505398E-5</c:v>
                </c:pt>
                <c:pt idx="19">
                  <c:v>6.0515486809505398E-5</c:v>
                </c:pt>
                <c:pt idx="20">
                  <c:v>6.0515486809505398E-5</c:v>
                </c:pt>
                <c:pt idx="21">
                  <c:v>6.0515486809505398E-5</c:v>
                </c:pt>
                <c:pt idx="22">
                  <c:v>6.0515486809505398E-5</c:v>
                </c:pt>
                <c:pt idx="23">
                  <c:v>6.0515486809505398E-5</c:v>
                </c:pt>
                <c:pt idx="24">
                  <c:v>6.0515486809505398E-5</c:v>
                </c:pt>
                <c:pt idx="25">
                  <c:v>6.0515486809505398E-5</c:v>
                </c:pt>
                <c:pt idx="26">
                  <c:v>6.0515486809505398E-5</c:v>
                </c:pt>
                <c:pt idx="27">
                  <c:v>6.0515486809505398E-5</c:v>
                </c:pt>
                <c:pt idx="28">
                  <c:v>6.0515486809505398E-5</c:v>
                </c:pt>
                <c:pt idx="29">
                  <c:v>6.0515486809505398E-5</c:v>
                </c:pt>
                <c:pt idx="30">
                  <c:v>6.0515486809505398E-5</c:v>
                </c:pt>
                <c:pt idx="31">
                  <c:v>6.0515486809505398E-5</c:v>
                </c:pt>
                <c:pt idx="32">
                  <c:v>6.0515486809505398E-5</c:v>
                </c:pt>
                <c:pt idx="33">
                  <c:v>6.0515486809505398E-5</c:v>
                </c:pt>
                <c:pt idx="34">
                  <c:v>6.0515486809505398E-5</c:v>
                </c:pt>
                <c:pt idx="35">
                  <c:v>6.0515486809505398E-5</c:v>
                </c:pt>
                <c:pt idx="36">
                  <c:v>6.0515486809505398E-5</c:v>
                </c:pt>
                <c:pt idx="37">
                  <c:v>6.0515486809505398E-5</c:v>
                </c:pt>
                <c:pt idx="38">
                  <c:v>6.0515486809505398E-5</c:v>
                </c:pt>
                <c:pt idx="39">
                  <c:v>6.0515486809505398E-5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Sheet2!$AE$64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Sheet2!$AE$65:$AE$104</c:f>
              <c:numCache>
                <c:formatCode>0.00E+00</c:formatCode>
                <c:ptCount val="40"/>
                <c:pt idx="0">
                  <c:v>8.6842916766052405E-6</c:v>
                </c:pt>
                <c:pt idx="1">
                  <c:v>2.8409736740057601E-5</c:v>
                </c:pt>
                <c:pt idx="2">
                  <c:v>3.5608612460976901E-5</c:v>
                </c:pt>
                <c:pt idx="3">
                  <c:v>4.0661433795331703E-5</c:v>
                </c:pt>
                <c:pt idx="4">
                  <c:v>4.3963485068335297E-5</c:v>
                </c:pt>
                <c:pt idx="5">
                  <c:v>4.6304703264720502E-5</c:v>
                </c:pt>
                <c:pt idx="6">
                  <c:v>4.8060485729582299E-5</c:v>
                </c:pt>
                <c:pt idx="7">
                  <c:v>4.9422032131044403E-5</c:v>
                </c:pt>
                <c:pt idx="8">
                  <c:v>5.0509724196740798E-5</c:v>
                </c:pt>
                <c:pt idx="9">
                  <c:v>5.13972388581967E-5</c:v>
                </c:pt>
                <c:pt idx="10">
                  <c:v>5.2135396579805502E-5</c:v>
                </c:pt>
                <c:pt idx="11">
                  <c:v>5.27586161242566E-5</c:v>
                </c:pt>
                <c:pt idx="12">
                  <c:v>5.3291863868270397E-5</c:v>
                </c:pt>
                <c:pt idx="13">
                  <c:v>5.3753220710225702E-5</c:v>
                </c:pt>
                <c:pt idx="14">
                  <c:v>5.4156324465967001E-5</c:v>
                </c:pt>
                <c:pt idx="15">
                  <c:v>5.4511528964813202E-5</c:v>
                </c:pt>
                <c:pt idx="16">
                  <c:v>5.4826898268151302E-5</c:v>
                </c:pt>
                <c:pt idx="17">
                  <c:v>5.5108771111842797E-5</c:v>
                </c:pt>
                <c:pt idx="18">
                  <c:v>5.5362216687839597E-5</c:v>
                </c:pt>
                <c:pt idx="19">
                  <c:v>5.5591327121443299E-5</c:v>
                </c:pt>
                <c:pt idx="20">
                  <c:v>5.57994472938231E-5</c:v>
                </c:pt>
                <c:pt idx="21">
                  <c:v>5.59893349403405E-5</c:v>
                </c:pt>
                <c:pt idx="22">
                  <c:v>5.61632856367491E-5</c:v>
                </c:pt>
                <c:pt idx="23">
                  <c:v>5.63232248124296E-5</c:v>
                </c:pt>
                <c:pt idx="24">
                  <c:v>5.6470779939043701E-5</c:v>
                </c:pt>
                <c:pt idx="25">
                  <c:v>5.66073357444093E-5</c:v>
                </c:pt>
                <c:pt idx="26">
                  <c:v>5.6734077988333703E-5</c:v>
                </c:pt>
                <c:pt idx="27">
                  <c:v>5.6852027874686301E-5</c:v>
                </c:pt>
                <c:pt idx="28">
                  <c:v>5.6962069684012698E-5</c:v>
                </c:pt>
                <c:pt idx="29">
                  <c:v>5.7064972962476098E-5</c:v>
                </c:pt>
                <c:pt idx="30">
                  <c:v>5.7161410525966998E-5</c:v>
                </c:pt>
                <c:pt idx="31">
                  <c:v>5.7251973302182398E-5</c:v>
                </c:pt>
                <c:pt idx="32">
                  <c:v>5.7337182270149403E-5</c:v>
                </c:pt>
                <c:pt idx="33">
                  <c:v>5.7417498293770703E-5</c:v>
                </c:pt>
                <c:pt idx="34">
                  <c:v>5.7493331386756198E-5</c:v>
                </c:pt>
                <c:pt idx="35">
                  <c:v>5.75650465456352E-5</c:v>
                </c:pt>
                <c:pt idx="36">
                  <c:v>5.7632970717824603E-5</c:v>
                </c:pt>
                <c:pt idx="37">
                  <c:v>5.7697395990963002E-5</c:v>
                </c:pt>
                <c:pt idx="38">
                  <c:v>5.7758587374833198E-5</c:v>
                </c:pt>
                <c:pt idx="39">
                  <c:v>5.78167808462767E-5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Sheet2!$AD$64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Sheet2!$AD$65:$AD$104</c:f>
              <c:numCache>
                <c:formatCode>0.00E+00</c:formatCode>
                <c:ptCount val="40"/>
                <c:pt idx="0">
                  <c:v>8.6842916766052405E-6</c:v>
                </c:pt>
                <c:pt idx="1">
                  <c:v>2.7019050326208699E-5</c:v>
                </c:pt>
                <c:pt idx="2">
                  <c:v>3.4161127675467801E-5</c:v>
                </c:pt>
                <c:pt idx="3">
                  <c:v>3.88821650025266E-5</c:v>
                </c:pt>
                <c:pt idx="4">
                  <c:v>4.18077830420134E-5</c:v>
                </c:pt>
                <c:pt idx="5">
                  <c:v>4.3840655183519201E-5</c:v>
                </c:pt>
                <c:pt idx="6">
                  <c:v>4.5326434326328103E-5</c:v>
                </c:pt>
                <c:pt idx="7">
                  <c:v>4.6468635583081902E-5</c:v>
                </c:pt>
                <c:pt idx="8">
                  <c:v>4.7369694143559601E-5</c:v>
                </c:pt>
                <c:pt idx="9">
                  <c:v>4.8101067419767901E-5</c:v>
                </c:pt>
                <c:pt idx="10">
                  <c:v>4.8705532725139198E-5</c:v>
                </c:pt>
                <c:pt idx="11">
                  <c:v>4.9214127854804801E-5</c:v>
                </c:pt>
                <c:pt idx="12">
                  <c:v>4.96477723041767E-5</c:v>
                </c:pt>
                <c:pt idx="13">
                  <c:v>5.0022052587987502E-5</c:v>
                </c:pt>
                <c:pt idx="14">
                  <c:v>5.0348334781921199E-5</c:v>
                </c:pt>
                <c:pt idx="15">
                  <c:v>5.0635327877695797E-5</c:v>
                </c:pt>
                <c:pt idx="16">
                  <c:v>5.0889715317524398E-5</c:v>
                </c:pt>
                <c:pt idx="17">
                  <c:v>5.11167601537681E-5</c:v>
                </c:pt>
                <c:pt idx="18">
                  <c:v>5.1320642454493301E-5</c:v>
                </c:pt>
                <c:pt idx="19">
                  <c:v>5.15047349887745E-5</c:v>
                </c:pt>
                <c:pt idx="20">
                  <c:v>5.1671783981805798E-5</c:v>
                </c:pt>
                <c:pt idx="21">
                  <c:v>5.1824051446982102E-5</c:v>
                </c:pt>
                <c:pt idx="22">
                  <c:v>5.1963415187218099E-5</c:v>
                </c:pt>
                <c:pt idx="23">
                  <c:v>5.2091448778645403E-5</c:v>
                </c:pt>
                <c:pt idx="24">
                  <c:v>5.2209479352064797E-5</c:v>
                </c:pt>
                <c:pt idx="25">
                  <c:v>5.2318635185038799E-5</c:v>
                </c:pt>
                <c:pt idx="26">
                  <c:v>5.2419880611878503E-5</c:v>
                </c:pt>
                <c:pt idx="27">
                  <c:v>5.2514045546954201E-5</c:v>
                </c:pt>
                <c:pt idx="28">
                  <c:v>5.2601847458394997E-5</c:v>
                </c:pt>
                <c:pt idx="29">
                  <c:v>5.2683910311875701E-5</c:v>
                </c:pt>
                <c:pt idx="30">
                  <c:v>5.2760778875541702E-5</c:v>
                </c:pt>
                <c:pt idx="31">
                  <c:v>5.2832931322221001E-5</c:v>
                </c:pt>
                <c:pt idx="32">
                  <c:v>5.29007887083262E-5</c:v>
                </c:pt>
                <c:pt idx="33">
                  <c:v>5.2964723260200099E-5</c:v>
                </c:pt>
                <c:pt idx="34">
                  <c:v>5.3025065840643702E-5</c:v>
                </c:pt>
                <c:pt idx="35">
                  <c:v>5.3082110774758403E-5</c:v>
                </c:pt>
                <c:pt idx="36">
                  <c:v>5.3136121520901002E-5</c:v>
                </c:pt>
                <c:pt idx="37">
                  <c:v>5.3187333212932999E-5</c:v>
                </c:pt>
                <c:pt idx="38">
                  <c:v>5.32359592187304E-5</c:v>
                </c:pt>
                <c:pt idx="39">
                  <c:v>5.3282189163450301E-5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Sheet2!$AC$64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Sheet2!$AC$65:$AC$104</c:f>
              <c:numCache>
                <c:formatCode>0.00E+00</c:formatCode>
                <c:ptCount val="40"/>
                <c:pt idx="0">
                  <c:v>7.5284602762914398E-6</c:v>
                </c:pt>
                <c:pt idx="1">
                  <c:v>2.1342970709420902E-5</c:v>
                </c:pt>
                <c:pt idx="2">
                  <c:v>2.7085245113294302E-5</c:v>
                </c:pt>
                <c:pt idx="3">
                  <c:v>3.13007260603656E-5</c:v>
                </c:pt>
                <c:pt idx="4">
                  <c:v>3.3960342255662403E-5</c:v>
                </c:pt>
                <c:pt idx="5">
                  <c:v>3.5787448655106503E-5</c:v>
                </c:pt>
                <c:pt idx="6">
                  <c:v>3.7131024238788298E-5</c:v>
                </c:pt>
                <c:pt idx="7">
                  <c:v>3.8157776530122397E-5</c:v>
                </c:pt>
                <c:pt idx="8">
                  <c:v>3.8970260223510798E-5</c:v>
                </c:pt>
                <c:pt idx="9">
                  <c:v>3.9628498550008901E-5</c:v>
                </c:pt>
                <c:pt idx="10">
                  <c:v>4.0173147201635799E-5</c:v>
                </c:pt>
                <c:pt idx="11">
                  <c:v>4.06310875121877E-5</c:v>
                </c:pt>
                <c:pt idx="12">
                  <c:v>4.1021637831213402E-5</c:v>
                </c:pt>
                <c:pt idx="13">
                  <c:v>4.1358601846858997E-5</c:v>
                </c:pt>
                <c:pt idx="14">
                  <c:v>4.1652338563130297E-5</c:v>
                </c:pt>
                <c:pt idx="15">
                  <c:v>4.19106487881419E-5</c:v>
                </c:pt>
                <c:pt idx="16">
                  <c:v>4.2139587946300997E-5</c:v>
                </c:pt>
                <c:pt idx="17">
                  <c:v>4.2343890950377701E-5</c:v>
                </c:pt>
                <c:pt idx="18">
                  <c:v>4.2527334605243003E-5</c:v>
                </c:pt>
                <c:pt idx="19">
                  <c:v>4.2692956735134297E-5</c:v>
                </c:pt>
                <c:pt idx="20">
                  <c:v>4.2843235033423397E-5</c:v>
                </c:pt>
                <c:pt idx="21">
                  <c:v>4.2980206845381703E-5</c:v>
                </c:pt>
                <c:pt idx="22">
                  <c:v>4.3105564890915303E-5</c:v>
                </c:pt>
                <c:pt idx="23">
                  <c:v>4.3220726022091502E-5</c:v>
                </c:pt>
                <c:pt idx="24">
                  <c:v>4.3326885876350498E-5</c:v>
                </c:pt>
                <c:pt idx="25">
                  <c:v>4.3425060057158701E-5</c:v>
                </c:pt>
                <c:pt idx="26">
                  <c:v>4.3516117000678502E-5</c:v>
                </c:pt>
                <c:pt idx="27">
                  <c:v>4.3600803580857302E-5</c:v>
                </c:pt>
                <c:pt idx="28">
                  <c:v>4.3679765727698499E-5</c:v>
                </c:pt>
                <c:pt idx="29">
                  <c:v>4.3753564892891103E-5</c:v>
                </c:pt>
                <c:pt idx="30">
                  <c:v>4.3822691418357899E-5</c:v>
                </c:pt>
                <c:pt idx="31">
                  <c:v>4.3887575537875803E-5</c:v>
                </c:pt>
                <c:pt idx="32">
                  <c:v>4.3948596175802702E-5</c:v>
                </c:pt>
                <c:pt idx="33">
                  <c:v>4.4006088187903898E-5</c:v>
                </c:pt>
                <c:pt idx="34">
                  <c:v>4.406034932251E-5</c:v>
                </c:pt>
                <c:pt idx="35">
                  <c:v>4.4111644359747503E-5</c:v>
                </c:pt>
                <c:pt idx="36">
                  <c:v>4.41602103735336E-5</c:v>
                </c:pt>
                <c:pt idx="37">
                  <c:v>4.4206258802814001E-5</c:v>
                </c:pt>
                <c:pt idx="38">
                  <c:v>4.4249981767093697E-5</c:v>
                </c:pt>
                <c:pt idx="39">
                  <c:v>4.4291549677065502E-5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Sheet2!$AB$64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Sheet2!$AB$65:$AB$104</c:f>
              <c:numCache>
                <c:formatCode>0.00E+00</c:formatCode>
                <c:ptCount val="40"/>
                <c:pt idx="0">
                  <c:v>7.9336355164345993E-6</c:v>
                </c:pt>
                <c:pt idx="1">
                  <c:v>2.5837210734874599E-5</c:v>
                </c:pt>
                <c:pt idx="2">
                  <c:v>2.6864281148939401E-5</c:v>
                </c:pt>
                <c:pt idx="3">
                  <c:v>2.7326895359235601E-5</c:v>
                </c:pt>
                <c:pt idx="4">
                  <c:v>2.7568800582832999E-5</c:v>
                </c:pt>
                <c:pt idx="5">
                  <c:v>2.7719491789405901E-5</c:v>
                </c:pt>
                <c:pt idx="6">
                  <c:v>2.78225387658671E-5</c:v>
                </c:pt>
                <c:pt idx="7">
                  <c:v>2.7898761993281901E-5</c:v>
                </c:pt>
                <c:pt idx="8">
                  <c:v>2.7958498736574099E-5</c:v>
                </c:pt>
                <c:pt idx="9">
                  <c:v>2.8007280088782599E-5</c:v>
                </c:pt>
                <c:pt idx="10">
                  <c:v>2.8048238434052199E-5</c:v>
                </c:pt>
                <c:pt idx="11">
                  <c:v>2.80832937083662E-5</c:v>
                </c:pt>
                <c:pt idx="12">
                  <c:v>2.8113722489143501E-5</c:v>
                </c:pt>
                <c:pt idx="13">
                  <c:v>2.8140425396425701E-5</c:v>
                </c:pt>
                <c:pt idx="14">
                  <c:v>2.81640672849266E-5</c:v>
                </c:pt>
                <c:pt idx="15">
                  <c:v>2.81851555904918E-5</c:v>
                </c:pt>
                <c:pt idx="16">
                  <c:v>2.8204087453095299E-5</c:v>
                </c:pt>
                <c:pt idx="17">
                  <c:v>2.8221179769626698E-5</c:v>
                </c:pt>
                <c:pt idx="18">
                  <c:v>2.82366893018803E-5</c:v>
                </c:pt>
                <c:pt idx="19">
                  <c:v>2.82508266980019E-5</c:v>
                </c:pt>
                <c:pt idx="20">
                  <c:v>2.826376659688E-5</c:v>
                </c:pt>
                <c:pt idx="21">
                  <c:v>2.8275655101950899E-5</c:v>
                </c:pt>
                <c:pt idx="22">
                  <c:v>2.82866154263528E-5</c:v>
                </c:pt>
                <c:pt idx="23">
                  <c:v>2.82967522297866E-5</c:v>
                </c:pt>
                <c:pt idx="24">
                  <c:v>2.8306154993776998E-5</c:v>
                </c:pt>
                <c:pt idx="25">
                  <c:v>2.8314900682639501E-5</c:v>
                </c:pt>
                <c:pt idx="26">
                  <c:v>2.83230558613358E-5</c:v>
                </c:pt>
                <c:pt idx="27">
                  <c:v>2.83306783941492E-5</c:v>
                </c:pt>
                <c:pt idx="28">
                  <c:v>2.8337818824199501E-5</c:v>
                </c:pt>
                <c:pt idx="29">
                  <c:v>2.83445215014795E-5</c:v>
                </c:pt>
                <c:pt idx="30">
                  <c:v>2.8350825478973999E-5</c:v>
                </c:pt>
                <c:pt idx="31">
                  <c:v>2.8356765399205802E-5</c:v>
                </c:pt>
                <c:pt idx="32">
                  <c:v>2.8362371900395402E-5</c:v>
                </c:pt>
                <c:pt idx="33">
                  <c:v>2.8367672019469299E-5</c:v>
                </c:pt>
                <c:pt idx="34">
                  <c:v>2.8372690520801999E-5</c:v>
                </c:pt>
                <c:pt idx="35">
                  <c:v>2.8377449131766601E-5</c:v>
                </c:pt>
                <c:pt idx="36">
                  <c:v>2.8381967935973199E-5</c:v>
                </c:pt>
                <c:pt idx="37">
                  <c:v>2.8386263740438101E-5</c:v>
                </c:pt>
                <c:pt idx="38">
                  <c:v>2.8390354230533799E-5</c:v>
                </c:pt>
                <c:pt idx="39">
                  <c:v>2.83942521117986E-5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49932800"/>
        <c:axId val="249951360"/>
      </c:lineChart>
      <c:catAx>
        <c:axId val="2499328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Iteration</a:t>
                </a:r>
                <a:r>
                  <a:rPr lang="en-GB" baseline="0"/>
                  <a:t> Count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249951360"/>
        <c:crosses val="autoZero"/>
        <c:auto val="1"/>
        <c:lblAlgn val="ctr"/>
        <c:lblOffset val="100"/>
        <c:noMultiLvlLbl val="0"/>
      </c:catAx>
      <c:valAx>
        <c:axId val="249951360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Average</a:t>
                </a:r>
                <a:r>
                  <a:rPr lang="en-GB" baseline="0"/>
                  <a:t> Improvement</a:t>
                </a:r>
              </a:p>
            </c:rich>
          </c:tx>
          <c:layout/>
          <c:overlay val="0"/>
        </c:title>
        <c:numFmt formatCode="0.00E+00" sourceLinked="1"/>
        <c:majorTickMark val="out"/>
        <c:minorTickMark val="none"/>
        <c:tickLblPos val="nextTo"/>
        <c:crossAx val="249932800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913379813684293"/>
          <c:y val="0.29470500993037879"/>
          <c:w val="0.31871093003762258"/>
          <c:h val="0.57245975274489236"/>
        </c:manualLayout>
      </c:layout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Sheet2!$Y$18</c:f>
              <c:strCache>
                <c:ptCount val="1"/>
                <c:pt idx="0">
                  <c:v>Stress - Remeh All Above Average</c:v>
                </c:pt>
              </c:strCache>
            </c:strRef>
          </c:tx>
          <c:marker>
            <c:symbol val="none"/>
          </c:marker>
          <c:val>
            <c:numRef>
              <c:f>Sheet2!$Y$19:$Y$57</c:f>
              <c:numCache>
                <c:formatCode>General</c:formatCode>
                <c:ptCount val="39"/>
                <c:pt idx="0">
                  <c:v>57.896494156928213</c:v>
                </c:pt>
                <c:pt idx="1">
                  <c:v>50.290456431535269</c:v>
                </c:pt>
                <c:pt idx="2">
                  <c:v>53.78183491868672</c:v>
                </c:pt>
                <c:pt idx="3">
                  <c:v>61.168865985523219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Sheet2!$Z$18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Sheet2!$Z$19:$Z$57</c:f>
              <c:numCache>
                <c:formatCode>General</c:formatCode>
                <c:ptCount val="39"/>
                <c:pt idx="0">
                  <c:v>14.657980456026053</c:v>
                </c:pt>
                <c:pt idx="1">
                  <c:v>18.351063829787222</c:v>
                </c:pt>
                <c:pt idx="2">
                  <c:v>14.932126696832583</c:v>
                </c:pt>
                <c:pt idx="3">
                  <c:v>15.969581749049439</c:v>
                </c:pt>
                <c:pt idx="4">
                  <c:v>15.434083601286176</c:v>
                </c:pt>
                <c:pt idx="5">
                  <c:v>15.83220568335588</c:v>
                </c:pt>
                <c:pt idx="6">
                  <c:v>16.591422121896159</c:v>
                </c:pt>
                <c:pt idx="7">
                  <c:v>17.11880261927034</c:v>
                </c:pt>
                <c:pt idx="8">
                  <c:v>15.023847376788552</c:v>
                </c:pt>
                <c:pt idx="9">
                  <c:v>17.345597897503282</c:v>
                </c:pt>
                <c:pt idx="10">
                  <c:v>14.924538848518722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Sheet2!$AA$18</c:f>
              <c:strCache>
                <c:ptCount val="1"/>
                <c:pt idx="0">
                  <c:v>Poor Heurisitc set</c:v>
                </c:pt>
              </c:strCache>
            </c:strRef>
          </c:tx>
          <c:marker>
            <c:symbol val="none"/>
          </c:marker>
          <c:val>
            <c:numRef>
              <c:f>Sheet2!$AA$19:$AA$57</c:f>
              <c:numCache>
                <c:formatCode>General</c:formatCode>
                <c:ptCount val="39"/>
                <c:pt idx="0">
                  <c:v>7.6677316293929749</c:v>
                </c:pt>
                <c:pt idx="1">
                  <c:v>7.12166172106825</c:v>
                </c:pt>
                <c:pt idx="2">
                  <c:v>6.64819944598338</c:v>
                </c:pt>
                <c:pt idx="3">
                  <c:v>6.2337662337662323</c:v>
                </c:pt>
                <c:pt idx="4">
                  <c:v>5.8679706601467103</c:v>
                </c:pt>
                <c:pt idx="5">
                  <c:v>5.5427251732101581</c:v>
                </c:pt>
                <c:pt idx="6">
                  <c:v>5.2516411378555716</c:v>
                </c:pt>
                <c:pt idx="7">
                  <c:v>4.9896049896049846</c:v>
                </c:pt>
                <c:pt idx="8">
                  <c:v>4.7524752475247567</c:v>
                </c:pt>
                <c:pt idx="9">
                  <c:v>4.5368620037807119</c:v>
                </c:pt>
                <c:pt idx="10">
                  <c:v>4.3399638336347124</c:v>
                </c:pt>
                <c:pt idx="11">
                  <c:v>4.1594454072790228</c:v>
                </c:pt>
                <c:pt idx="12">
                  <c:v>3.9933444259567352</c:v>
                </c:pt>
                <c:pt idx="13">
                  <c:v>3.8400000000000034</c:v>
                </c:pt>
                <c:pt idx="14">
                  <c:v>3.6979969183359032</c:v>
                </c:pt>
                <c:pt idx="15">
                  <c:v>3.5661218424962868</c:v>
                </c:pt>
                <c:pt idx="16">
                  <c:v>3.4433285509325628</c:v>
                </c:pt>
                <c:pt idx="17">
                  <c:v>3.3287101248266282</c:v>
                </c:pt>
                <c:pt idx="18">
                  <c:v>3.2214765100671059</c:v>
                </c:pt>
                <c:pt idx="19">
                  <c:v>3.1209362808842656</c:v>
                </c:pt>
                <c:pt idx="20">
                  <c:v>3.0264817150062981</c:v>
                </c:pt>
                <c:pt idx="21">
                  <c:v>2.9375764993880011</c:v>
                </c:pt>
                <c:pt idx="22">
                  <c:v>2.8537455410225903</c:v>
                </c:pt>
                <c:pt idx="23">
                  <c:v>2.7745664739884432</c:v>
                </c:pt>
                <c:pt idx="24">
                  <c:v>2.6996625421822245</c:v>
                </c:pt>
                <c:pt idx="25">
                  <c:v>2.628696604600222</c:v>
                </c:pt>
                <c:pt idx="26">
                  <c:v>2.5613660618996903</c:v>
                </c:pt>
                <c:pt idx="27">
                  <c:v>2.4973985431841754</c:v>
                </c:pt>
                <c:pt idx="28">
                  <c:v>2.4365482233502576</c:v>
                </c:pt>
                <c:pt idx="29">
                  <c:v>2.3785926660059573</c:v>
                </c:pt>
                <c:pt idx="30">
                  <c:v>2.3233301064859688</c:v>
                </c:pt>
                <c:pt idx="31">
                  <c:v>2.2705771050141976</c:v>
                </c:pt>
                <c:pt idx="32">
                  <c:v>2.2201665124884471</c:v>
                </c:pt>
                <c:pt idx="33">
                  <c:v>2.1719457013574726</c:v>
                </c:pt>
                <c:pt idx="34">
                  <c:v>2.1257750221435003</c:v>
                </c:pt>
                <c:pt idx="35">
                  <c:v>2.0815264527320068</c:v>
                </c:pt>
                <c:pt idx="36">
                  <c:v>2.0390824129141834</c:v>
                </c:pt>
                <c:pt idx="37">
                  <c:v>1.998334721065774</c:v>
                </c:pt>
                <c:pt idx="38">
                  <c:v>1.9591836734693828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Sheet2!$AB$18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Sheet2!$AB$19:$AB$57</c:f>
              <c:numCache>
                <c:formatCode>General</c:formatCode>
                <c:ptCount val="39"/>
              </c:numCache>
            </c:numRef>
          </c:val>
          <c:smooth val="0"/>
        </c:ser>
        <c:ser>
          <c:idx val="4"/>
          <c:order val="4"/>
          <c:tx>
            <c:strRef>
              <c:f>Sheet2!$AC$18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Sheet2!$AC$19:$AC$57</c:f>
              <c:numCache>
                <c:formatCode>General</c:formatCode>
                <c:ptCount val="39"/>
                <c:pt idx="0">
                  <c:v>20.433436532507741</c:v>
                </c:pt>
                <c:pt idx="1">
                  <c:v>16.966580976863753</c:v>
                </c:pt>
                <c:pt idx="2">
                  <c:v>14.505494505494511</c:v>
                </c:pt>
                <c:pt idx="3">
                  <c:v>12.667946257197698</c:v>
                </c:pt>
                <c:pt idx="4">
                  <c:v>11.243611584327084</c:v>
                </c:pt>
                <c:pt idx="5">
                  <c:v>10.107197549770291</c:v>
                </c:pt>
                <c:pt idx="6">
                  <c:v>9.1794158553546623</c:v>
                </c:pt>
                <c:pt idx="7">
                  <c:v>8.4076433121019107</c:v>
                </c:pt>
                <c:pt idx="8">
                  <c:v>7.7555816686251404</c:v>
                </c:pt>
                <c:pt idx="9">
                  <c:v>7.19738276990185</c:v>
                </c:pt>
                <c:pt idx="10">
                  <c:v>6.714140386571728</c:v>
                </c:pt>
                <c:pt idx="11">
                  <c:v>6.2917063870352621</c:v>
                </c:pt>
                <c:pt idx="12">
                  <c:v>5.919282511210767</c:v>
                </c:pt>
                <c:pt idx="13">
                  <c:v>5.5884843353090616</c:v>
                </c:pt>
                <c:pt idx="14">
                  <c:v>5.2927024859663163</c:v>
                </c:pt>
                <c:pt idx="15">
                  <c:v>5.0266565118050295</c:v>
                </c:pt>
                <c:pt idx="16">
                  <c:v>4.7860768672951366</c:v>
                </c:pt>
                <c:pt idx="17">
                  <c:v>4.5674740484429037</c:v>
                </c:pt>
                <c:pt idx="18">
                  <c:v>4.3679682329583045</c:v>
                </c:pt>
                <c:pt idx="19">
                  <c:v>4.1851616994293011</c:v>
                </c:pt>
                <c:pt idx="20">
                  <c:v>4.0170419963481407</c:v>
                </c:pt>
                <c:pt idx="21">
                  <c:v>3.8619075482738481</c:v>
                </c:pt>
                <c:pt idx="22">
                  <c:v>3.7183098591549282</c:v>
                </c:pt>
                <c:pt idx="23">
                  <c:v>3.5850081477457962</c:v>
                </c:pt>
                <c:pt idx="24">
                  <c:v>3.4609334032511754</c:v>
                </c:pt>
                <c:pt idx="25">
                  <c:v>3.3451596553471887</c:v>
                </c:pt>
                <c:pt idx="26">
                  <c:v>3.2368808239332907</c:v>
                </c:pt>
                <c:pt idx="27">
                  <c:v>3.1353919239904968</c:v>
                </c:pt>
                <c:pt idx="28">
                  <c:v>3.0400736987563306</c:v>
                </c:pt>
                <c:pt idx="29">
                  <c:v>2.9503799731783573</c:v>
                </c:pt>
                <c:pt idx="30">
                  <c:v>2.8658271819366092</c:v>
                </c:pt>
                <c:pt idx="31">
                  <c:v>2.7859856479527281</c:v>
                </c:pt>
                <c:pt idx="32">
                  <c:v>2.7104722792607845</c:v>
                </c:pt>
                <c:pt idx="33">
                  <c:v>2.6389444222311056</c:v>
                </c:pt>
                <c:pt idx="34">
                  <c:v>2.5710946630307774</c:v>
                </c:pt>
                <c:pt idx="35">
                  <c:v>2.5066464109380888</c:v>
                </c:pt>
                <c:pt idx="36">
                  <c:v>2.4453501296776636</c:v>
                </c:pt>
                <c:pt idx="37">
                  <c:v>2.3869801084990883</c:v>
                </c:pt>
                <c:pt idx="38">
                  <c:v>2.3313316849169894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Sheet2!$AD$18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Sheet2!$AD$19:$AD$57</c:f>
              <c:numCache>
                <c:formatCode>General</c:formatCode>
                <c:ptCount val="39"/>
                <c:pt idx="0">
                  <c:v>18.377483443708613</c:v>
                </c:pt>
                <c:pt idx="1">
                  <c:v>15.52447552447552</c:v>
                </c:pt>
                <c:pt idx="2">
                  <c:v>13.438256658595634</c:v>
                </c:pt>
                <c:pt idx="3">
                  <c:v>11.846318036286021</c:v>
                </c:pt>
                <c:pt idx="4">
                  <c:v>10.591603053435122</c:v>
                </c:pt>
                <c:pt idx="5">
                  <c:v>9.5772217428817896</c:v>
                </c:pt>
                <c:pt idx="6">
                  <c:v>8.7401574803149629</c:v>
                </c:pt>
                <c:pt idx="7">
                  <c:v>8.0376538740043486</c:v>
                </c:pt>
                <c:pt idx="8">
                  <c:v>7.4396782841823068</c:v>
                </c:pt>
                <c:pt idx="9">
                  <c:v>6.9245165315034285</c:v>
                </c:pt>
                <c:pt idx="10">
                  <c:v>6.4760793465577677</c:v>
                </c:pt>
                <c:pt idx="11">
                  <c:v>6.0821917808219155</c:v>
                </c:pt>
                <c:pt idx="12">
                  <c:v>5.7334710743801764</c:v>
                </c:pt>
                <c:pt idx="13">
                  <c:v>5.4225696140693742</c:v>
                </c:pt>
                <c:pt idx="14">
                  <c:v>5.14365152919369</c:v>
                </c:pt>
                <c:pt idx="15">
                  <c:v>4.8920229175848391</c:v>
                </c:pt>
                <c:pt idx="16">
                  <c:v>4.6638655462184886</c:v>
                </c:pt>
                <c:pt idx="17">
                  <c:v>4.4560417503010825</c:v>
                </c:pt>
                <c:pt idx="18">
                  <c:v>4.2659492697924719</c:v>
                </c:pt>
                <c:pt idx="19">
                  <c:v>4.0914117213416858</c:v>
                </c:pt>
                <c:pt idx="20">
                  <c:v>3.9305949008498544</c:v>
                </c:pt>
                <c:pt idx="21">
                  <c:v>3.7819420783645654</c:v>
                </c:pt>
                <c:pt idx="22">
                  <c:v>3.6441234405778005</c:v>
                </c:pt>
                <c:pt idx="23">
                  <c:v>3.5159961989230339</c:v>
                </c:pt>
                <c:pt idx="24">
                  <c:v>3.3965728274173728</c:v>
                </c:pt>
                <c:pt idx="25">
                  <c:v>3.2849955608168102</c:v>
                </c:pt>
                <c:pt idx="26">
                  <c:v>3.1805157593123141</c:v>
                </c:pt>
                <c:pt idx="27">
                  <c:v>3.0824770896973064</c:v>
                </c:pt>
                <c:pt idx="28">
                  <c:v>2.9903017241379359</c:v>
                </c:pt>
                <c:pt idx="29">
                  <c:v>2.9034789432382979</c:v>
                </c:pt>
                <c:pt idx="30">
                  <c:v>2.8215556685307632</c:v>
                </c:pt>
                <c:pt idx="31">
                  <c:v>2.7441285537700821</c:v>
                </c:pt>
                <c:pt idx="32">
                  <c:v>2.6708373435996151</c:v>
                </c:pt>
                <c:pt idx="33">
                  <c:v>2.6013592688071299</c:v>
                </c:pt>
                <c:pt idx="34">
                  <c:v>2.5354042941982584</c:v>
                </c:pt>
                <c:pt idx="35">
                  <c:v>2.4727110715081295</c:v>
                </c:pt>
                <c:pt idx="36">
                  <c:v>2.4130434782608745</c:v>
                </c:pt>
                <c:pt idx="37">
                  <c:v>2.3561876459350515</c:v>
                </c:pt>
                <c:pt idx="38">
                  <c:v>2.3019493985897981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50079104"/>
        <c:axId val="250080640"/>
      </c:lineChart>
      <c:catAx>
        <c:axId val="250079104"/>
        <c:scaling>
          <c:orientation val="minMax"/>
        </c:scaling>
        <c:delete val="0"/>
        <c:axPos val="b"/>
        <c:majorTickMark val="out"/>
        <c:minorTickMark val="none"/>
        <c:tickLblPos val="nextTo"/>
        <c:crossAx val="250080640"/>
        <c:crosses val="autoZero"/>
        <c:auto val="1"/>
        <c:lblAlgn val="ctr"/>
        <c:lblOffset val="100"/>
        <c:noMultiLvlLbl val="0"/>
      </c:catAx>
      <c:valAx>
        <c:axId val="2500806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5007910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Bridge</a:t>
            </a:r>
            <a:r>
              <a:rPr lang="en-GB" baseline="0"/>
              <a:t> Cross Loading - Element Count</a:t>
            </a:r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Sheet2!$R$18</c:f>
              <c:strCache>
                <c:ptCount val="1"/>
                <c:pt idx="0">
                  <c:v>Stress - Remeh All Above Average</c:v>
                </c:pt>
              </c:strCache>
            </c:strRef>
          </c:tx>
          <c:marker>
            <c:symbol val="none"/>
          </c:marker>
          <c:val>
            <c:numRef>
              <c:f>Sheet2!$R$19:$R$58</c:f>
              <c:numCache>
                <c:formatCode>General</c:formatCode>
                <c:ptCount val="40"/>
                <c:pt idx="0">
                  <c:v>1261</c:v>
                </c:pt>
                <c:pt idx="1">
                  <c:v>2995</c:v>
                </c:pt>
                <c:pt idx="2">
                  <c:v>6025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Sheet2!$S$18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Sheet2!$S$19:$S$58</c:f>
              <c:numCache>
                <c:formatCode>General</c:formatCode>
                <c:ptCount val="40"/>
                <c:pt idx="0">
                  <c:v>262</c:v>
                </c:pt>
                <c:pt idx="1">
                  <c:v>307</c:v>
                </c:pt>
                <c:pt idx="2">
                  <c:v>376</c:v>
                </c:pt>
                <c:pt idx="3">
                  <c:v>442</c:v>
                </c:pt>
                <c:pt idx="4">
                  <c:v>526</c:v>
                </c:pt>
                <c:pt idx="5">
                  <c:v>622</c:v>
                </c:pt>
                <c:pt idx="6">
                  <c:v>739</c:v>
                </c:pt>
                <c:pt idx="7">
                  <c:v>886</c:v>
                </c:pt>
                <c:pt idx="8">
                  <c:v>1069</c:v>
                </c:pt>
                <c:pt idx="9">
                  <c:v>1258</c:v>
                </c:pt>
                <c:pt idx="10">
                  <c:v>1522</c:v>
                </c:pt>
                <c:pt idx="11">
                  <c:v>1789</c:v>
                </c:pt>
                <c:pt idx="12">
                  <c:v>1789</c:v>
                </c:pt>
                <c:pt idx="13">
                  <c:v>1789</c:v>
                </c:pt>
                <c:pt idx="14">
                  <c:v>1789</c:v>
                </c:pt>
                <c:pt idx="15">
                  <c:v>1789</c:v>
                </c:pt>
                <c:pt idx="16">
                  <c:v>1789</c:v>
                </c:pt>
                <c:pt idx="17">
                  <c:v>1789</c:v>
                </c:pt>
                <c:pt idx="18">
                  <c:v>1789</c:v>
                </c:pt>
                <c:pt idx="19">
                  <c:v>1789</c:v>
                </c:pt>
                <c:pt idx="20">
                  <c:v>1789</c:v>
                </c:pt>
                <c:pt idx="21">
                  <c:v>1789</c:v>
                </c:pt>
                <c:pt idx="22">
                  <c:v>1789</c:v>
                </c:pt>
                <c:pt idx="23">
                  <c:v>1789</c:v>
                </c:pt>
                <c:pt idx="24">
                  <c:v>1789</c:v>
                </c:pt>
                <c:pt idx="25">
                  <c:v>1789</c:v>
                </c:pt>
                <c:pt idx="26">
                  <c:v>1789</c:v>
                </c:pt>
                <c:pt idx="27">
                  <c:v>1789</c:v>
                </c:pt>
                <c:pt idx="28">
                  <c:v>1789</c:v>
                </c:pt>
                <c:pt idx="29">
                  <c:v>1789</c:v>
                </c:pt>
                <c:pt idx="30">
                  <c:v>1789</c:v>
                </c:pt>
                <c:pt idx="31">
                  <c:v>1789</c:v>
                </c:pt>
                <c:pt idx="32">
                  <c:v>1789</c:v>
                </c:pt>
                <c:pt idx="33">
                  <c:v>1789</c:v>
                </c:pt>
                <c:pt idx="34">
                  <c:v>1789</c:v>
                </c:pt>
                <c:pt idx="35">
                  <c:v>1789</c:v>
                </c:pt>
                <c:pt idx="36">
                  <c:v>1789</c:v>
                </c:pt>
                <c:pt idx="37">
                  <c:v>1789</c:v>
                </c:pt>
                <c:pt idx="38">
                  <c:v>1789</c:v>
                </c:pt>
                <c:pt idx="39">
                  <c:v>1789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Sheet2!$W$18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Sheet2!$W$19:$W$58</c:f>
              <c:numCache>
                <c:formatCode>General</c:formatCode>
                <c:ptCount val="40"/>
                <c:pt idx="0">
                  <c:v>493</c:v>
                </c:pt>
                <c:pt idx="1">
                  <c:v>604</c:v>
                </c:pt>
                <c:pt idx="2">
                  <c:v>715</c:v>
                </c:pt>
                <c:pt idx="3">
                  <c:v>826</c:v>
                </c:pt>
                <c:pt idx="4">
                  <c:v>937</c:v>
                </c:pt>
                <c:pt idx="5">
                  <c:v>1048</c:v>
                </c:pt>
                <c:pt idx="6">
                  <c:v>1159</c:v>
                </c:pt>
                <c:pt idx="7">
                  <c:v>1270</c:v>
                </c:pt>
                <c:pt idx="8">
                  <c:v>1381</c:v>
                </c:pt>
                <c:pt idx="9">
                  <c:v>1492</c:v>
                </c:pt>
                <c:pt idx="10">
                  <c:v>1603</c:v>
                </c:pt>
                <c:pt idx="11">
                  <c:v>1714</c:v>
                </c:pt>
                <c:pt idx="12">
                  <c:v>1825</c:v>
                </c:pt>
                <c:pt idx="13">
                  <c:v>1936</c:v>
                </c:pt>
                <c:pt idx="14">
                  <c:v>2047</c:v>
                </c:pt>
                <c:pt idx="15">
                  <c:v>2158</c:v>
                </c:pt>
                <c:pt idx="16">
                  <c:v>2269</c:v>
                </c:pt>
                <c:pt idx="17">
                  <c:v>2380</c:v>
                </c:pt>
                <c:pt idx="18">
                  <c:v>2491</c:v>
                </c:pt>
                <c:pt idx="19">
                  <c:v>2602</c:v>
                </c:pt>
                <c:pt idx="20">
                  <c:v>2713</c:v>
                </c:pt>
                <c:pt idx="21">
                  <c:v>2824</c:v>
                </c:pt>
                <c:pt idx="22">
                  <c:v>2935</c:v>
                </c:pt>
                <c:pt idx="23">
                  <c:v>3046</c:v>
                </c:pt>
                <c:pt idx="24">
                  <c:v>3157</c:v>
                </c:pt>
                <c:pt idx="25">
                  <c:v>3268</c:v>
                </c:pt>
                <c:pt idx="26">
                  <c:v>3379</c:v>
                </c:pt>
                <c:pt idx="27">
                  <c:v>3490</c:v>
                </c:pt>
                <c:pt idx="28">
                  <c:v>3601</c:v>
                </c:pt>
                <c:pt idx="29">
                  <c:v>3712</c:v>
                </c:pt>
                <c:pt idx="30">
                  <c:v>3823</c:v>
                </c:pt>
                <c:pt idx="31">
                  <c:v>3934</c:v>
                </c:pt>
                <c:pt idx="32">
                  <c:v>4045</c:v>
                </c:pt>
                <c:pt idx="33">
                  <c:v>4156</c:v>
                </c:pt>
                <c:pt idx="34">
                  <c:v>4267</c:v>
                </c:pt>
                <c:pt idx="35">
                  <c:v>4378</c:v>
                </c:pt>
                <c:pt idx="36">
                  <c:v>4489</c:v>
                </c:pt>
                <c:pt idx="37">
                  <c:v>4600</c:v>
                </c:pt>
                <c:pt idx="38">
                  <c:v>4711</c:v>
                </c:pt>
                <c:pt idx="39">
                  <c:v>4822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Sheet2!$V$18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Sheet2!$V$19:$V$58</c:f>
              <c:numCache>
                <c:formatCode>General</c:formatCode>
                <c:ptCount val="40"/>
                <c:pt idx="0">
                  <c:v>514</c:v>
                </c:pt>
                <c:pt idx="1">
                  <c:v>646</c:v>
                </c:pt>
                <c:pt idx="2">
                  <c:v>778</c:v>
                </c:pt>
                <c:pt idx="3">
                  <c:v>910</c:v>
                </c:pt>
                <c:pt idx="4">
                  <c:v>1042</c:v>
                </c:pt>
                <c:pt idx="5">
                  <c:v>1174</c:v>
                </c:pt>
                <c:pt idx="6">
                  <c:v>1306</c:v>
                </c:pt>
                <c:pt idx="7">
                  <c:v>1438</c:v>
                </c:pt>
                <c:pt idx="8">
                  <c:v>1570</c:v>
                </c:pt>
                <c:pt idx="9">
                  <c:v>1702</c:v>
                </c:pt>
                <c:pt idx="10">
                  <c:v>1834</c:v>
                </c:pt>
                <c:pt idx="11">
                  <c:v>1966</c:v>
                </c:pt>
                <c:pt idx="12">
                  <c:v>2098</c:v>
                </c:pt>
                <c:pt idx="13">
                  <c:v>2230</c:v>
                </c:pt>
                <c:pt idx="14">
                  <c:v>2362</c:v>
                </c:pt>
                <c:pt idx="15">
                  <c:v>2494</c:v>
                </c:pt>
                <c:pt idx="16">
                  <c:v>2626</c:v>
                </c:pt>
                <c:pt idx="17">
                  <c:v>2758</c:v>
                </c:pt>
                <c:pt idx="18">
                  <c:v>2890</c:v>
                </c:pt>
                <c:pt idx="19">
                  <c:v>3022</c:v>
                </c:pt>
                <c:pt idx="20">
                  <c:v>3154</c:v>
                </c:pt>
                <c:pt idx="21">
                  <c:v>3286</c:v>
                </c:pt>
                <c:pt idx="22">
                  <c:v>3418</c:v>
                </c:pt>
                <c:pt idx="23">
                  <c:v>3550</c:v>
                </c:pt>
                <c:pt idx="24">
                  <c:v>3682</c:v>
                </c:pt>
                <c:pt idx="25">
                  <c:v>3814</c:v>
                </c:pt>
                <c:pt idx="26">
                  <c:v>3946</c:v>
                </c:pt>
                <c:pt idx="27">
                  <c:v>4078</c:v>
                </c:pt>
                <c:pt idx="28">
                  <c:v>4210</c:v>
                </c:pt>
                <c:pt idx="29">
                  <c:v>4342</c:v>
                </c:pt>
                <c:pt idx="30">
                  <c:v>4474</c:v>
                </c:pt>
                <c:pt idx="31">
                  <c:v>4606</c:v>
                </c:pt>
                <c:pt idx="32">
                  <c:v>4738</c:v>
                </c:pt>
                <c:pt idx="33">
                  <c:v>4870</c:v>
                </c:pt>
                <c:pt idx="34">
                  <c:v>5002</c:v>
                </c:pt>
                <c:pt idx="35">
                  <c:v>5134</c:v>
                </c:pt>
                <c:pt idx="36">
                  <c:v>5266</c:v>
                </c:pt>
                <c:pt idx="37">
                  <c:v>5398</c:v>
                </c:pt>
                <c:pt idx="38">
                  <c:v>5530</c:v>
                </c:pt>
                <c:pt idx="39">
                  <c:v>5662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Sheet2!$U$18</c:f>
              <c:strCache>
                <c:ptCount val="1"/>
                <c:pt idx="0">
                  <c:v>Ok Edge Specs Element Count</c:v>
                </c:pt>
              </c:strCache>
            </c:strRef>
          </c:tx>
          <c:marker>
            <c:symbol val="none"/>
          </c:marker>
          <c:val>
            <c:numRef>
              <c:f>Sheet2!$U$19:$U$58</c:f>
              <c:numCache>
                <c:formatCode>General</c:formatCode>
                <c:ptCount val="40"/>
                <c:pt idx="0">
                  <c:v>406</c:v>
                </c:pt>
                <c:pt idx="1">
                  <c:v>493</c:v>
                </c:pt>
                <c:pt idx="2">
                  <c:v>580</c:v>
                </c:pt>
                <c:pt idx="3">
                  <c:v>667</c:v>
                </c:pt>
                <c:pt idx="4">
                  <c:v>754</c:v>
                </c:pt>
                <c:pt idx="5">
                  <c:v>841</c:v>
                </c:pt>
                <c:pt idx="6">
                  <c:v>928</c:v>
                </c:pt>
                <c:pt idx="7">
                  <c:v>1015</c:v>
                </c:pt>
                <c:pt idx="8">
                  <c:v>1102</c:v>
                </c:pt>
                <c:pt idx="9">
                  <c:v>1189</c:v>
                </c:pt>
                <c:pt idx="10">
                  <c:v>1276</c:v>
                </c:pt>
                <c:pt idx="11">
                  <c:v>1363</c:v>
                </c:pt>
                <c:pt idx="12">
                  <c:v>1450</c:v>
                </c:pt>
                <c:pt idx="13">
                  <c:v>1537</c:v>
                </c:pt>
                <c:pt idx="14">
                  <c:v>1624</c:v>
                </c:pt>
                <c:pt idx="15">
                  <c:v>1711</c:v>
                </c:pt>
                <c:pt idx="16">
                  <c:v>1798</c:v>
                </c:pt>
                <c:pt idx="17">
                  <c:v>1885</c:v>
                </c:pt>
                <c:pt idx="18">
                  <c:v>1972</c:v>
                </c:pt>
                <c:pt idx="19">
                  <c:v>2059</c:v>
                </c:pt>
                <c:pt idx="20">
                  <c:v>2146</c:v>
                </c:pt>
                <c:pt idx="21">
                  <c:v>2233</c:v>
                </c:pt>
                <c:pt idx="22">
                  <c:v>2320</c:v>
                </c:pt>
                <c:pt idx="23">
                  <c:v>2407</c:v>
                </c:pt>
                <c:pt idx="24">
                  <c:v>2494</c:v>
                </c:pt>
                <c:pt idx="25">
                  <c:v>2581</c:v>
                </c:pt>
                <c:pt idx="26">
                  <c:v>2668</c:v>
                </c:pt>
                <c:pt idx="27">
                  <c:v>2755</c:v>
                </c:pt>
                <c:pt idx="28">
                  <c:v>2842</c:v>
                </c:pt>
                <c:pt idx="29">
                  <c:v>2929</c:v>
                </c:pt>
                <c:pt idx="30">
                  <c:v>3016</c:v>
                </c:pt>
                <c:pt idx="31">
                  <c:v>3103</c:v>
                </c:pt>
                <c:pt idx="32">
                  <c:v>3190</c:v>
                </c:pt>
                <c:pt idx="33">
                  <c:v>3277</c:v>
                </c:pt>
                <c:pt idx="34">
                  <c:v>3364</c:v>
                </c:pt>
                <c:pt idx="35">
                  <c:v>3451</c:v>
                </c:pt>
                <c:pt idx="36">
                  <c:v>3538</c:v>
                </c:pt>
                <c:pt idx="37">
                  <c:v>3625</c:v>
                </c:pt>
                <c:pt idx="38">
                  <c:v>3712</c:v>
                </c:pt>
                <c:pt idx="39">
                  <c:v>3799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Sheet2!$T$18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Sheet2!$T$19:$T$58</c:f>
              <c:numCache>
                <c:formatCode>General</c:formatCode>
                <c:ptCount val="40"/>
                <c:pt idx="0">
                  <c:v>289</c:v>
                </c:pt>
                <c:pt idx="1">
                  <c:v>313</c:v>
                </c:pt>
                <c:pt idx="2">
                  <c:v>337</c:v>
                </c:pt>
                <c:pt idx="3">
                  <c:v>361</c:v>
                </c:pt>
                <c:pt idx="4">
                  <c:v>385</c:v>
                </c:pt>
                <c:pt idx="5">
                  <c:v>409</c:v>
                </c:pt>
                <c:pt idx="6">
                  <c:v>433</c:v>
                </c:pt>
                <c:pt idx="7">
                  <c:v>457</c:v>
                </c:pt>
                <c:pt idx="8">
                  <c:v>481</c:v>
                </c:pt>
                <c:pt idx="9">
                  <c:v>505</c:v>
                </c:pt>
                <c:pt idx="10">
                  <c:v>529</c:v>
                </c:pt>
                <c:pt idx="11">
                  <c:v>553</c:v>
                </c:pt>
                <c:pt idx="12">
                  <c:v>577</c:v>
                </c:pt>
                <c:pt idx="13">
                  <c:v>601</c:v>
                </c:pt>
                <c:pt idx="14">
                  <c:v>625</c:v>
                </c:pt>
                <c:pt idx="15">
                  <c:v>649</c:v>
                </c:pt>
                <c:pt idx="16">
                  <c:v>673</c:v>
                </c:pt>
                <c:pt idx="17">
                  <c:v>697</c:v>
                </c:pt>
                <c:pt idx="18">
                  <c:v>721</c:v>
                </c:pt>
                <c:pt idx="19">
                  <c:v>745</c:v>
                </c:pt>
                <c:pt idx="20">
                  <c:v>769</c:v>
                </c:pt>
                <c:pt idx="21">
                  <c:v>793</c:v>
                </c:pt>
                <c:pt idx="22">
                  <c:v>817</c:v>
                </c:pt>
                <c:pt idx="23">
                  <c:v>841</c:v>
                </c:pt>
                <c:pt idx="24">
                  <c:v>865</c:v>
                </c:pt>
                <c:pt idx="25">
                  <c:v>889</c:v>
                </c:pt>
                <c:pt idx="26">
                  <c:v>913</c:v>
                </c:pt>
                <c:pt idx="27">
                  <c:v>937</c:v>
                </c:pt>
                <c:pt idx="28">
                  <c:v>961</c:v>
                </c:pt>
                <c:pt idx="29">
                  <c:v>985</c:v>
                </c:pt>
                <c:pt idx="30">
                  <c:v>1009</c:v>
                </c:pt>
                <c:pt idx="31">
                  <c:v>1033</c:v>
                </c:pt>
                <c:pt idx="32">
                  <c:v>1057</c:v>
                </c:pt>
                <c:pt idx="33">
                  <c:v>1081</c:v>
                </c:pt>
                <c:pt idx="34">
                  <c:v>1105</c:v>
                </c:pt>
                <c:pt idx="35">
                  <c:v>1129</c:v>
                </c:pt>
                <c:pt idx="36">
                  <c:v>1153</c:v>
                </c:pt>
                <c:pt idx="37">
                  <c:v>1177</c:v>
                </c:pt>
                <c:pt idx="38">
                  <c:v>1201</c:v>
                </c:pt>
                <c:pt idx="39">
                  <c:v>1225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50170368"/>
        <c:axId val="250176640"/>
      </c:lineChart>
      <c:catAx>
        <c:axId val="2501703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Iteration Number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250176640"/>
        <c:crosses val="autoZero"/>
        <c:auto val="1"/>
        <c:lblAlgn val="ctr"/>
        <c:lblOffset val="100"/>
        <c:noMultiLvlLbl val="0"/>
      </c:catAx>
      <c:valAx>
        <c:axId val="250176640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Element</a:t>
                </a:r>
                <a:r>
                  <a:rPr lang="en-GB" baseline="0"/>
                  <a:t> Count</a:t>
                </a:r>
                <a:endParaRPr lang="en-GB"/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25017036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Bridge</a:t>
            </a:r>
            <a:r>
              <a:rPr lang="en-GB" baseline="0"/>
              <a:t> Cross Loading -Average Max  Corner Angle For Elements</a:t>
            </a:r>
            <a:endParaRPr lang="en-GB"/>
          </a:p>
        </c:rich>
      </c:tx>
      <c:layout/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Sheet2!$D$62</c:f>
              <c:strCache>
                <c:ptCount val="1"/>
                <c:pt idx="0">
                  <c:v>Stress - Remeh Above Average</c:v>
                </c:pt>
              </c:strCache>
            </c:strRef>
          </c:tx>
          <c:marker>
            <c:symbol val="none"/>
          </c:marker>
          <c:val>
            <c:numRef>
              <c:f>Sheet2!$D$63:$D$103</c:f>
              <c:numCache>
                <c:formatCode>General</c:formatCode>
                <c:ptCount val="41"/>
                <c:pt idx="0">
                  <c:v>90.648572016594514</c:v>
                </c:pt>
                <c:pt idx="1">
                  <c:v>90.24739344962731</c:v>
                </c:pt>
                <c:pt idx="2">
                  <c:v>90.104161315524635</c:v>
                </c:pt>
                <c:pt idx="3">
                  <c:v>90.051778114519706</c:v>
                </c:pt>
                <c:pt idx="4">
                  <c:v>90.023930894442756</c:v>
                </c:pt>
                <c:pt idx="5">
                  <c:v>90.009292637650915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Sheet2!$E$62</c:f>
              <c:strCache>
                <c:ptCount val="1"/>
                <c:pt idx="0">
                  <c:v>Stress - Remesh above 94th percentile</c:v>
                </c:pt>
              </c:strCache>
            </c:strRef>
          </c:tx>
          <c:marker>
            <c:symbol val="none"/>
          </c:marker>
          <c:val>
            <c:numRef>
              <c:f>Sheet2!$E$63:$E$103</c:f>
              <c:numCache>
                <c:formatCode>General</c:formatCode>
                <c:ptCount val="41"/>
                <c:pt idx="0">
                  <c:v>91.344668706817146</c:v>
                </c:pt>
                <c:pt idx="1">
                  <c:v>91.190699007563012</c:v>
                </c:pt>
                <c:pt idx="2">
                  <c:v>91.016166579744635</c:v>
                </c:pt>
                <c:pt idx="3">
                  <c:v>90.82968920207901</c:v>
                </c:pt>
                <c:pt idx="4">
                  <c:v>90.705798959235196</c:v>
                </c:pt>
                <c:pt idx="5">
                  <c:v>90.593085817456242</c:v>
                </c:pt>
                <c:pt idx="6">
                  <c:v>90.501548456563199</c:v>
                </c:pt>
                <c:pt idx="7">
                  <c:v>90.422142273318045</c:v>
                </c:pt>
                <c:pt idx="8">
                  <c:v>90.352102866796699</c:v>
                </c:pt>
                <c:pt idx="9">
                  <c:v>90.291827072011984</c:v>
                </c:pt>
                <c:pt idx="10">
                  <c:v>90.247983418108518</c:v>
                </c:pt>
                <c:pt idx="11">
                  <c:v>90.204969211552239</c:v>
                </c:pt>
                <c:pt idx="12">
                  <c:v>90.174378501947743</c:v>
                </c:pt>
                <c:pt idx="13">
                  <c:v>90.174378501947743</c:v>
                </c:pt>
                <c:pt idx="14">
                  <c:v>90.174378501947743</c:v>
                </c:pt>
                <c:pt idx="15">
                  <c:v>90.174378501947743</c:v>
                </c:pt>
                <c:pt idx="16">
                  <c:v>90.174378501947743</c:v>
                </c:pt>
                <c:pt idx="17">
                  <c:v>90.174378501947743</c:v>
                </c:pt>
                <c:pt idx="18">
                  <c:v>90.174378501947743</c:v>
                </c:pt>
                <c:pt idx="19">
                  <c:v>90.174378501947743</c:v>
                </c:pt>
                <c:pt idx="20">
                  <c:v>90.174378501947743</c:v>
                </c:pt>
                <c:pt idx="21">
                  <c:v>90.174378501947743</c:v>
                </c:pt>
                <c:pt idx="22">
                  <c:v>90.174378501947743</c:v>
                </c:pt>
                <c:pt idx="23">
                  <c:v>90.174378501947743</c:v>
                </c:pt>
                <c:pt idx="24">
                  <c:v>90.174378501947743</c:v>
                </c:pt>
                <c:pt idx="25">
                  <c:v>90.174378501947743</c:v>
                </c:pt>
                <c:pt idx="26">
                  <c:v>90.174378501947743</c:v>
                </c:pt>
                <c:pt idx="27">
                  <c:v>90.174378501947743</c:v>
                </c:pt>
                <c:pt idx="28">
                  <c:v>90.174378501947743</c:v>
                </c:pt>
                <c:pt idx="29">
                  <c:v>90.174378501947743</c:v>
                </c:pt>
                <c:pt idx="30">
                  <c:v>90.174378501947743</c:v>
                </c:pt>
                <c:pt idx="31">
                  <c:v>90.174378501947743</c:v>
                </c:pt>
                <c:pt idx="32">
                  <c:v>90.174378501947743</c:v>
                </c:pt>
                <c:pt idx="33">
                  <c:v>90.174378501947743</c:v>
                </c:pt>
                <c:pt idx="34">
                  <c:v>90.174378501947743</c:v>
                </c:pt>
                <c:pt idx="35">
                  <c:v>90.174378501947743</c:v>
                </c:pt>
                <c:pt idx="36">
                  <c:v>90.174378501947743</c:v>
                </c:pt>
                <c:pt idx="37">
                  <c:v>90.174378501947743</c:v>
                </c:pt>
                <c:pt idx="38">
                  <c:v>90.174378501947743</c:v>
                </c:pt>
                <c:pt idx="39">
                  <c:v>90.174378501947743</c:v>
                </c:pt>
                <c:pt idx="40">
                  <c:v>90.174378501947743</c:v>
                </c:pt>
              </c:numCache>
            </c:numRef>
          </c:val>
          <c:smooth val="0"/>
        </c:ser>
        <c:ser>
          <c:idx val="5"/>
          <c:order val="2"/>
          <c:tx>
            <c:strRef>
              <c:f>Sheet2!$I$62</c:f>
              <c:strCache>
                <c:ptCount val="1"/>
                <c:pt idx="0">
                  <c:v>Very Good Edge Specs</c:v>
                </c:pt>
              </c:strCache>
            </c:strRef>
          </c:tx>
          <c:marker>
            <c:symbol val="none"/>
          </c:marker>
          <c:val>
            <c:numRef>
              <c:f>Sheet2!$I$63:$I$103</c:f>
              <c:numCache>
                <c:formatCode>General</c:formatCode>
                <c:ptCount val="41"/>
                <c:pt idx="0">
                  <c:v>91.094599791551289</c:v>
                </c:pt>
                <c:pt idx="1">
                  <c:v>90.967289059627149</c:v>
                </c:pt>
                <c:pt idx="2">
                  <c:v>90.790977169566077</c:v>
                </c:pt>
                <c:pt idx="3">
                  <c:v>90.695001630507974</c:v>
                </c:pt>
                <c:pt idx="4">
                  <c:v>90.636078763986689</c:v>
                </c:pt>
                <c:pt idx="5">
                  <c:v>90.596097292938595</c:v>
                </c:pt>
                <c:pt idx="6">
                  <c:v>90.566813636625824</c:v>
                </c:pt>
                <c:pt idx="7">
                  <c:v>90.544146723152181</c:v>
                </c:pt>
                <c:pt idx="8">
                  <c:v>90.525901825462185</c:v>
                </c:pt>
                <c:pt idx="9">
                  <c:v>90.510801252062123</c:v>
                </c:pt>
                <c:pt idx="10">
                  <c:v>90.498045381679745</c:v>
                </c:pt>
                <c:pt idx="11">
                  <c:v>90.487101605670034</c:v>
                </c:pt>
                <c:pt idx="12">
                  <c:v>90.477596575345217</c:v>
                </c:pt>
                <c:pt idx="13">
                  <c:v>90.469257771099919</c:v>
                </c:pt>
                <c:pt idx="14">
                  <c:v>90.461879884965668</c:v>
                </c:pt>
                <c:pt idx="15">
                  <c:v>90.455304369215909</c:v>
                </c:pt>
                <c:pt idx="16">
                  <c:v>90.449406353570296</c:v>
                </c:pt>
                <c:pt idx="17">
                  <c:v>90.444085905062721</c:v>
                </c:pt>
                <c:pt idx="18">
                  <c:v>90.439261973257089</c:v>
                </c:pt>
                <c:pt idx="19">
                  <c:v>90.434868068730339</c:v>
                </c:pt>
                <c:pt idx="20">
                  <c:v>90.430849102462531</c:v>
                </c:pt>
                <c:pt idx="21">
                  <c:v>90.427159027379773</c:v>
                </c:pt>
                <c:pt idx="22">
                  <c:v>90.423759048722303</c:v>
                </c:pt>
                <c:pt idx="23">
                  <c:v>90.420616246356659</c:v>
                </c:pt>
                <c:pt idx="24">
                  <c:v>90.417702502165881</c:v>
                </c:pt>
                <c:pt idx="25">
                  <c:v>90.414993654574189</c:v>
                </c:pt>
                <c:pt idx="26">
                  <c:v>90.412468823484019</c:v>
                </c:pt>
                <c:pt idx="27">
                  <c:v>90.410109873658769</c:v>
                </c:pt>
                <c:pt idx="28">
                  <c:v>90.407900977374808</c:v>
                </c:pt>
                <c:pt idx="29">
                  <c:v>90.40582825853518</c:v>
                </c:pt>
                <c:pt idx="30">
                  <c:v>90.403879500789813</c:v>
                </c:pt>
                <c:pt idx="31">
                  <c:v>90.402043906585845</c:v>
                </c:pt>
                <c:pt idx="32">
                  <c:v>90.400311897006247</c:v>
                </c:pt>
                <c:pt idx="33">
                  <c:v>90.398674944566054</c:v>
                </c:pt>
                <c:pt idx="34">
                  <c:v>90.397125432799768</c:v>
                </c:pt>
                <c:pt idx="35">
                  <c:v>90.395656537769185</c:v>
                </c:pt>
                <c:pt idx="36">
                  <c:v>90.394262127594573</c:v>
                </c:pt>
                <c:pt idx="37">
                  <c:v>90.392936676888738</c:v>
                </c:pt>
                <c:pt idx="38">
                  <c:v>90.391675193587233</c:v>
                </c:pt>
                <c:pt idx="39">
                  <c:v>90.390473156112876</c:v>
                </c:pt>
                <c:pt idx="40">
                  <c:v>90.389326459227036</c:v>
                </c:pt>
              </c:numCache>
            </c:numRef>
          </c:val>
          <c:smooth val="0"/>
        </c:ser>
        <c:ser>
          <c:idx val="4"/>
          <c:order val="3"/>
          <c:tx>
            <c:strRef>
              <c:f>Sheet2!$H$62</c:f>
              <c:strCache>
                <c:ptCount val="1"/>
                <c:pt idx="0">
                  <c:v>Good Edge Specs</c:v>
                </c:pt>
              </c:strCache>
            </c:strRef>
          </c:tx>
          <c:marker>
            <c:symbol val="none"/>
          </c:marker>
          <c:val>
            <c:numRef>
              <c:f>Sheet2!$H$63:$H$103</c:f>
              <c:numCache>
                <c:formatCode>General</c:formatCode>
                <c:ptCount val="41"/>
                <c:pt idx="0">
                  <c:v>91.094599791551289</c:v>
                </c:pt>
                <c:pt idx="1">
                  <c:v>90.927769467696749</c:v>
                </c:pt>
                <c:pt idx="2">
                  <c:v>90.739551409315695</c:v>
                </c:pt>
                <c:pt idx="3">
                  <c:v>90.638722578165428</c:v>
                </c:pt>
                <c:pt idx="4">
                  <c:v>90.577363801156665</c:v>
                </c:pt>
                <c:pt idx="5">
                  <c:v>90.536029907373816</c:v>
                </c:pt>
                <c:pt idx="6">
                  <c:v>90.505980145812174</c:v>
                </c:pt>
                <c:pt idx="7">
                  <c:v>90.482898967942731</c:v>
                </c:pt>
                <c:pt idx="8">
                  <c:v>90.464461278398929</c:v>
                </c:pt>
                <c:pt idx="9">
                  <c:v>90.449309891145916</c:v>
                </c:pt>
                <c:pt idx="10">
                  <c:v>90.436594423894306</c:v>
                </c:pt>
                <c:pt idx="11">
                  <c:v>90.425749113353973</c:v>
                </c:pt>
                <c:pt idx="12">
                  <c:v>90.416378703023483</c:v>
                </c:pt>
                <c:pt idx="13">
                  <c:v>90.408196106892305</c:v>
                </c:pt>
                <c:pt idx="14">
                  <c:v>90.400986303720416</c:v>
                </c:pt>
                <c:pt idx="15">
                  <c:v>90.394584269173521</c:v>
                </c:pt>
                <c:pt idx="16">
                  <c:v>90.388860830396226</c:v>
                </c:pt>
                <c:pt idx="17">
                  <c:v>90.38371322109343</c:v>
                </c:pt>
                <c:pt idx="18">
                  <c:v>90.379058555603976</c:v>
                </c:pt>
                <c:pt idx="19">
                  <c:v>90.374829190038383</c:v>
                </c:pt>
                <c:pt idx="20">
                  <c:v>90.370969346330781</c:v>
                </c:pt>
                <c:pt idx="21">
                  <c:v>90.367432606622259</c:v>
                </c:pt>
                <c:pt idx="22">
                  <c:v>90.364180022396951</c:v>
                </c:pt>
                <c:pt idx="23">
                  <c:v>90.361178666782237</c:v>
                </c:pt>
                <c:pt idx="24">
                  <c:v>90.358400513126995</c:v>
                </c:pt>
                <c:pt idx="25">
                  <c:v>90.355821555539592</c:v>
                </c:pt>
                <c:pt idx="26">
                  <c:v>90.353421110422289</c:v>
                </c:pt>
                <c:pt idx="27">
                  <c:v>90.35118126282245</c:v>
                </c:pt>
                <c:pt idx="28">
                  <c:v>90.349086417617272</c:v>
                </c:pt>
                <c:pt idx="29">
                  <c:v>90.347122935627226</c:v>
                </c:pt>
                <c:pt idx="30">
                  <c:v>90.345278836236048</c:v>
                </c:pt>
                <c:pt idx="31">
                  <c:v>90.343543552722906</c:v>
                </c:pt>
                <c:pt idx="32">
                  <c:v>90.341907729663319</c:v>
                </c:pt>
                <c:pt idx="33">
                  <c:v>90.340363054194825</c:v>
                </c:pt>
                <c:pt idx="34">
                  <c:v>90.338902114727318</c:v>
                </c:pt>
                <c:pt idx="35">
                  <c:v>90.337518282021136</c:v>
                </c:pt>
                <c:pt idx="36">
                  <c:v>90.336205608612161</c:v>
                </c:pt>
                <c:pt idx="37">
                  <c:v>90.334958743364496</c:v>
                </c:pt>
                <c:pt idx="38">
                  <c:v>90.333772858558177</c:v>
                </c:pt>
                <c:pt idx="39">
                  <c:v>90.33264358742052</c:v>
                </c:pt>
                <c:pt idx="40">
                  <c:v>90.331566970394888</c:v>
                </c:pt>
              </c:numCache>
            </c:numRef>
          </c:val>
          <c:smooth val="0"/>
        </c:ser>
        <c:ser>
          <c:idx val="3"/>
          <c:order val="4"/>
          <c:tx>
            <c:strRef>
              <c:f>Sheet2!$G$62</c:f>
              <c:strCache>
                <c:ptCount val="1"/>
                <c:pt idx="0">
                  <c:v>Ok Edge Specs</c:v>
                </c:pt>
              </c:strCache>
            </c:strRef>
          </c:tx>
          <c:marker>
            <c:symbol val="none"/>
          </c:marker>
          <c:val>
            <c:numRef>
              <c:f>Sheet2!$G$63:$G$103</c:f>
              <c:numCache>
                <c:formatCode>General</c:formatCode>
                <c:ptCount val="41"/>
                <c:pt idx="0">
                  <c:v>91.31077467201402</c:v>
                </c:pt>
                <c:pt idx="1">
                  <c:v>91.174565286689514</c:v>
                </c:pt>
                <c:pt idx="2">
                  <c:v>90.969067363930165</c:v>
                </c:pt>
                <c:pt idx="3">
                  <c:v>90.856769251402085</c:v>
                </c:pt>
                <c:pt idx="4">
                  <c:v>90.78770773471274</c:v>
                </c:pt>
                <c:pt idx="5">
                  <c:v>90.740773426371547</c:v>
                </c:pt>
                <c:pt idx="6">
                  <c:v>90.706326624475992</c:v>
                </c:pt>
                <c:pt idx="7">
                  <c:v>90.679597038937501</c:v>
                </c:pt>
                <c:pt idx="8">
                  <c:v>90.658024944174883</c:v>
                </c:pt>
                <c:pt idx="9">
                  <c:v>90.64012389210329</c:v>
                </c:pt>
                <c:pt idx="10">
                  <c:v>90.624965272888744</c:v>
                </c:pt>
                <c:pt idx="11">
                  <c:v>90.611930935647791</c:v>
                </c:pt>
                <c:pt idx="12">
                  <c:v>90.600587329521687</c:v>
                </c:pt>
                <c:pt idx="13">
                  <c:v>90.590617539485734</c:v>
                </c:pt>
                <c:pt idx="14">
                  <c:v>90.581782340461601</c:v>
                </c:pt>
                <c:pt idx="15">
                  <c:v>90.573896578683247</c:v>
                </c:pt>
                <c:pt idx="16">
                  <c:v>90.56681409175944</c:v>
                </c:pt>
                <c:pt idx="17">
                  <c:v>90.56041764103631</c:v>
                </c:pt>
                <c:pt idx="18">
                  <c:v>90.554611934401649</c:v>
                </c:pt>
                <c:pt idx="19">
                  <c:v>90.549318640569297</c:v>
                </c:pt>
                <c:pt idx="20">
                  <c:v>90.544472736572487</c:v>
                </c:pt>
                <c:pt idx="21">
                  <c:v>90.540019776923103</c:v>
                </c:pt>
                <c:pt idx="22">
                  <c:v>90.535913817101019</c:v>
                </c:pt>
                <c:pt idx="23">
                  <c:v>90.532115811660248</c:v>
                </c:pt>
                <c:pt idx="24">
                  <c:v>90.52859236459949</c:v>
                </c:pt>
                <c:pt idx="25">
                  <c:v>90.525314742375215</c:v>
                </c:pt>
                <c:pt idx="26">
                  <c:v>90.522258084129859</c:v>
                </c:pt>
                <c:pt idx="27">
                  <c:v>90.519400773270419</c:v>
                </c:pt>
                <c:pt idx="28">
                  <c:v>90.51672392414946</c:v>
                </c:pt>
                <c:pt idx="29">
                  <c:v>90.514210963750159</c:v>
                </c:pt>
                <c:pt idx="30">
                  <c:v>90.511847288126603</c:v>
                </c:pt>
                <c:pt idx="31">
                  <c:v>90.509619978405226</c:v>
                </c:pt>
                <c:pt idx="32">
                  <c:v>90.507517564555329</c:v>
                </c:pt>
                <c:pt idx="33">
                  <c:v>90.505529827824844</c:v>
                </c:pt>
                <c:pt idx="34">
                  <c:v>90.503647634637375</c:v>
                </c:pt>
                <c:pt idx="35">
                  <c:v>90.501862796270359</c:v>
                </c:pt>
                <c:pt idx="36">
                  <c:v>90.500167949753234</c:v>
                </c:pt>
                <c:pt idx="37">
                  <c:v>90.498556456343735</c:v>
                </c:pt>
                <c:pt idx="38">
                  <c:v>90.497022314618363</c:v>
                </c:pt>
                <c:pt idx="39">
                  <c:v>90.495560085785556</c:v>
                </c:pt>
                <c:pt idx="40">
                  <c:v>90.494164829266353</c:v>
                </c:pt>
              </c:numCache>
            </c:numRef>
          </c:val>
          <c:smooth val="0"/>
        </c:ser>
        <c:ser>
          <c:idx val="2"/>
          <c:order val="5"/>
          <c:tx>
            <c:strRef>
              <c:f>Sheet2!$F$62</c:f>
              <c:strCache>
                <c:ptCount val="1"/>
                <c:pt idx="0">
                  <c:v>Poor Edge Specs</c:v>
                </c:pt>
              </c:strCache>
            </c:strRef>
          </c:tx>
          <c:marker>
            <c:symbol val="none"/>
          </c:marker>
          <c:val>
            <c:numRef>
              <c:f>Sheet2!$F$63:$F$103</c:f>
              <c:numCache>
                <c:formatCode>General</c:formatCode>
                <c:ptCount val="41"/>
                <c:pt idx="0">
                  <c:v>91.577875925933483</c:v>
                </c:pt>
                <c:pt idx="1">
                  <c:v>91.650081337009368</c:v>
                </c:pt>
                <c:pt idx="2">
                  <c:v>91.52635849973538</c:v>
                </c:pt>
                <c:pt idx="3">
                  <c:v>91.474558355526682</c:v>
                </c:pt>
                <c:pt idx="4">
                  <c:v>91.455404595713844</c:v>
                </c:pt>
                <c:pt idx="5">
                  <c:v>91.450761463594361</c:v>
                </c:pt>
                <c:pt idx="6">
                  <c:v>91.452373328079418</c:v>
                </c:pt>
                <c:pt idx="7">
                  <c:v>91.456503584606523</c:v>
                </c:pt>
                <c:pt idx="8">
                  <c:v>91.461477720652823</c:v>
                </c:pt>
                <c:pt idx="9">
                  <c:v>91.466562430558326</c:v>
                </c:pt>
                <c:pt idx="10">
                  <c:v>91.471452890032523</c:v>
                </c:pt>
                <c:pt idx="11">
                  <c:v>91.476037568786879</c:v>
                </c:pt>
                <c:pt idx="12">
                  <c:v>91.480290289582982</c:v>
                </c:pt>
                <c:pt idx="13">
                  <c:v>91.484220853128036</c:v>
                </c:pt>
                <c:pt idx="14">
                  <c:v>91.487852674358763</c:v>
                </c:pt>
                <c:pt idx="15">
                  <c:v>91.49121287004867</c:v>
                </c:pt>
                <c:pt idx="16">
                  <c:v>91.494328060090766</c:v>
                </c:pt>
                <c:pt idx="17">
                  <c:v>91.49722276163503</c:v>
                </c:pt>
                <c:pt idx="18">
                  <c:v>91.499918933061494</c:v>
                </c:pt>
                <c:pt idx="19">
                  <c:v>91.502436004435836</c:v>
                </c:pt>
                <c:pt idx="20">
                  <c:v>91.504791093419939</c:v>
                </c:pt>
                <c:pt idx="21">
                  <c:v>91.506999273433308</c:v>
                </c:pt>
                <c:pt idx="22">
                  <c:v>91.509073838056494</c:v>
                </c:pt>
                <c:pt idx="23">
                  <c:v>91.511026539832457</c:v>
                </c:pt>
                <c:pt idx="24">
                  <c:v>91.512867802118819</c:v>
                </c:pt>
                <c:pt idx="25">
                  <c:v>91.514606898814478</c:v>
                </c:pt>
                <c:pt idx="26">
                  <c:v>91.516252098007541</c:v>
                </c:pt>
                <c:pt idx="27">
                  <c:v>91.517810802928636</c:v>
                </c:pt>
                <c:pt idx="28">
                  <c:v>91.519289659571911</c:v>
                </c:pt>
                <c:pt idx="29">
                  <c:v>91.520694650326618</c:v>
                </c:pt>
                <c:pt idx="30">
                  <c:v>91.522031174527044</c:v>
                </c:pt>
                <c:pt idx="31">
                  <c:v>91.523304117794041</c:v>
                </c:pt>
                <c:pt idx="32">
                  <c:v>91.524517911712621</c:v>
                </c:pt>
                <c:pt idx="33">
                  <c:v>91.525676585377596</c:v>
                </c:pt>
                <c:pt idx="34">
                  <c:v>91.526783810073326</c:v>
                </c:pt>
                <c:pt idx="35">
                  <c:v>91.527842938130618</c:v>
                </c:pt>
                <c:pt idx="36">
                  <c:v>91.528857036828612</c:v>
                </c:pt>
                <c:pt idx="37">
                  <c:v>91.529828918060801</c:v>
                </c:pt>
                <c:pt idx="38">
                  <c:v>91.530761164374852</c:v>
                </c:pt>
                <c:pt idx="39">
                  <c:v>91.531656151885215</c:v>
                </c:pt>
                <c:pt idx="40">
                  <c:v>91.532516070497309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50197504"/>
        <c:axId val="250199424"/>
      </c:lineChart>
      <c:catAx>
        <c:axId val="25019750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Iteration</a:t>
                </a:r>
                <a:r>
                  <a:rPr lang="en-GB" baseline="0"/>
                  <a:t> Number</a:t>
                </a:r>
              </a:p>
            </c:rich>
          </c:tx>
          <c:layout/>
          <c:overlay val="0"/>
        </c:title>
        <c:majorTickMark val="out"/>
        <c:minorTickMark val="none"/>
        <c:tickLblPos val="nextTo"/>
        <c:crossAx val="250199424"/>
        <c:crosses val="autoZero"/>
        <c:auto val="1"/>
        <c:lblAlgn val="ctr"/>
        <c:lblOffset val="100"/>
        <c:noMultiLvlLbl val="0"/>
      </c:catAx>
      <c:valAx>
        <c:axId val="250199424"/>
        <c:scaling>
          <c:orientation val="minMax"/>
        </c:scaling>
        <c:delete val="0"/>
        <c:axPos val="l"/>
        <c:majorGridlines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GB"/>
                  <a:t>Average Internal</a:t>
                </a:r>
                <a:r>
                  <a:rPr lang="en-GB" baseline="0"/>
                  <a:t> Angle in Degrees</a:t>
                </a:r>
                <a:endParaRPr lang="en-GB"/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25019750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Sheet3!$A$26</c:f>
              <c:strCache>
                <c:ptCount val="1"/>
                <c:pt idx="0">
                  <c:v>weighting 2,2 - S</c:v>
                </c:pt>
              </c:strCache>
            </c:strRef>
          </c:tx>
          <c:marker>
            <c:symbol val="none"/>
          </c:marker>
          <c:val>
            <c:numRef>
              <c:f>Sheet3!$A$27:$A$44</c:f>
              <c:numCache>
                <c:formatCode>0.00E+00</c:formatCode>
                <c:ptCount val="18"/>
                <c:pt idx="0">
                  <c:v>1.61312328485304E-5</c:v>
                </c:pt>
                <c:pt idx="1">
                  <c:v>3.2721918868217897E-5</c:v>
                </c:pt>
                <c:pt idx="2">
                  <c:v>4.5678098342445399E-5</c:v>
                </c:pt>
                <c:pt idx="3">
                  <c:v>5.0869580652812999E-5</c:v>
                </c:pt>
                <c:pt idx="4">
                  <c:v>5.3325138050056801E-5</c:v>
                </c:pt>
                <c:pt idx="5">
                  <c:v>5.68947983183295E-5</c:v>
                </c:pt>
                <c:pt idx="6">
                  <c:v>6.1735278277317995E-5</c:v>
                </c:pt>
                <c:pt idx="7">
                  <c:v>6.3766030973404098E-5</c:v>
                </c:pt>
                <c:pt idx="8">
                  <c:v>6.57675628925366E-5</c:v>
                </c:pt>
                <c:pt idx="9">
                  <c:v>6.7057846384429196E-5</c:v>
                </c:pt>
                <c:pt idx="10">
                  <c:v>6.8261783474784794E-5</c:v>
                </c:pt>
                <c:pt idx="11">
                  <c:v>6.9166290149764195E-5</c:v>
                </c:pt>
                <c:pt idx="12">
                  <c:v>7.0172514025551499E-5</c:v>
                </c:pt>
                <c:pt idx="13">
                  <c:v>7.1104415268598306E-5</c:v>
                </c:pt>
                <c:pt idx="14">
                  <c:v>7.1518255996091894E-5</c:v>
                </c:pt>
                <c:pt idx="15">
                  <c:v>7.2063745059471805E-5</c:v>
                </c:pt>
                <c:pt idx="16">
                  <c:v>7.2479909674641503E-5</c:v>
                </c:pt>
                <c:pt idx="17">
                  <c:v>7.27512182096415E-5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Sheet3!$B$26</c:f>
              <c:strCache>
                <c:ptCount val="1"/>
              </c:strCache>
            </c:strRef>
          </c:tx>
          <c:marker>
            <c:symbol val="none"/>
          </c:marker>
          <c:val>
            <c:numRef>
              <c:f>Sheet3!$B$27:$B$44</c:f>
              <c:numCache>
                <c:formatCode>General</c:formatCode>
                <c:ptCount val="18"/>
              </c:numCache>
            </c:numRef>
          </c:val>
          <c:smooth val="0"/>
        </c:ser>
        <c:ser>
          <c:idx val="2"/>
          <c:order val="2"/>
          <c:tx>
            <c:strRef>
              <c:f>Sheet3!$C$26</c:f>
              <c:strCache>
                <c:ptCount val="1"/>
              </c:strCache>
            </c:strRef>
          </c:tx>
          <c:marker>
            <c:symbol val="none"/>
          </c:marker>
          <c:val>
            <c:numRef>
              <c:f>Sheet3!$C$27:$C$44</c:f>
              <c:numCache>
                <c:formatCode>General</c:formatCode>
                <c:ptCount val="18"/>
              </c:numCache>
            </c:numRef>
          </c:val>
          <c:smooth val="0"/>
        </c:ser>
        <c:ser>
          <c:idx val="3"/>
          <c:order val="3"/>
          <c:tx>
            <c:strRef>
              <c:f>Sheet3!$D$26</c:f>
              <c:strCache>
                <c:ptCount val="1"/>
              </c:strCache>
            </c:strRef>
          </c:tx>
          <c:marker>
            <c:symbol val="none"/>
          </c:marker>
          <c:val>
            <c:numRef>
              <c:f>Sheet3!$D$27:$D$44</c:f>
              <c:numCache>
                <c:formatCode>General</c:formatCode>
                <c:ptCount val="18"/>
              </c:numCache>
            </c:numRef>
          </c:val>
          <c:smooth val="0"/>
        </c:ser>
        <c:ser>
          <c:idx val="4"/>
          <c:order val="4"/>
          <c:tx>
            <c:strRef>
              <c:f>Sheet3!$E$26</c:f>
              <c:strCache>
                <c:ptCount val="1"/>
                <c:pt idx="0">
                  <c:v>weighting 2,2 - H</c:v>
                </c:pt>
              </c:strCache>
            </c:strRef>
          </c:tx>
          <c:marker>
            <c:symbol val="none"/>
          </c:marker>
          <c:val>
            <c:numRef>
              <c:f>Sheet3!$E$27:$E$44</c:f>
              <c:numCache>
                <c:formatCode>0.00E+00</c:formatCode>
                <c:ptCount val="18"/>
                <c:pt idx="0">
                  <c:v>7.5284602762914398E-6</c:v>
                </c:pt>
                <c:pt idx="1">
                  <c:v>2.14407692440578E-5</c:v>
                </c:pt>
                <c:pt idx="2">
                  <c:v>2.7171495408389101E-5</c:v>
                </c:pt>
                <c:pt idx="3">
                  <c:v>3.1393146097946298E-5</c:v>
                </c:pt>
                <c:pt idx="4">
                  <c:v>3.4055991126676999E-5</c:v>
                </c:pt>
                <c:pt idx="5">
                  <c:v>3.5885829046448001E-5</c:v>
                </c:pt>
                <c:pt idx="6">
                  <c:v>3.7231547099210102E-5</c:v>
                </c:pt>
                <c:pt idx="7">
                  <c:v>3.8259996455677398E-5</c:v>
                </c:pt>
                <c:pt idx="8">
                  <c:v>3.90738603322691E-5</c:v>
                </c:pt>
                <c:pt idx="9">
                  <c:v>3.9733222639335299E-5</c:v>
                </c:pt>
                <c:pt idx="10">
                  <c:v>4.0278809564854799E-5</c:v>
                </c:pt>
                <c:pt idx="11">
                  <c:v>4.0737538689824701E-5</c:v>
                </c:pt>
                <c:pt idx="12">
                  <c:v>4.1128763244953503E-5</c:v>
                </c:pt>
                <c:pt idx="13">
                  <c:v>4.1466308389000201E-5</c:v>
                </c:pt>
                <c:pt idx="14">
                  <c:v>4.17605517419727E-5</c:v>
                </c:pt>
                <c:pt idx="15">
                  <c:v>4.2019307059195797E-5</c:v>
                </c:pt>
                <c:pt idx="16">
                  <c:v>4.22486405199014E-5</c:v>
                </c:pt>
                <c:pt idx="17">
                  <c:v>4.2453295124396697E-5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49829248"/>
        <c:axId val="249830784"/>
      </c:lineChart>
      <c:catAx>
        <c:axId val="249829248"/>
        <c:scaling>
          <c:orientation val="minMax"/>
        </c:scaling>
        <c:delete val="0"/>
        <c:axPos val="b"/>
        <c:majorTickMark val="out"/>
        <c:minorTickMark val="none"/>
        <c:tickLblPos val="nextTo"/>
        <c:crossAx val="249830784"/>
        <c:crosses val="autoZero"/>
        <c:auto val="1"/>
        <c:lblAlgn val="ctr"/>
        <c:lblOffset val="100"/>
        <c:noMultiLvlLbl val="0"/>
      </c:catAx>
      <c:valAx>
        <c:axId val="249830784"/>
        <c:scaling>
          <c:orientation val="minMax"/>
        </c:scaling>
        <c:delete val="0"/>
        <c:axPos val="l"/>
        <c:majorGridlines/>
        <c:numFmt formatCode="0.00E+00" sourceLinked="1"/>
        <c:majorTickMark val="out"/>
        <c:minorTickMark val="none"/>
        <c:tickLblPos val="nextTo"/>
        <c:crossAx val="24982924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445434</xdr:colOff>
      <xdr:row>4</xdr:row>
      <xdr:rowOff>61071</xdr:rowOff>
    </xdr:from>
    <xdr:to>
      <xdr:col>13</xdr:col>
      <xdr:colOff>302559</xdr:colOff>
      <xdr:row>18</xdr:row>
      <xdr:rowOff>170242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18</xdr:col>
      <xdr:colOff>349026</xdr:colOff>
      <xdr:row>5</xdr:row>
      <xdr:rowOff>143556</xdr:rowOff>
    </xdr:from>
    <xdr:to>
      <xdr:col>25</xdr:col>
      <xdr:colOff>583193</xdr:colOff>
      <xdr:row>24</xdr:row>
      <xdr:rowOff>52387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660089" y="1096056"/>
          <a:ext cx="4568042" cy="35283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1896313</xdr:colOff>
      <xdr:row>73</xdr:row>
      <xdr:rowOff>157633</xdr:rowOff>
    </xdr:from>
    <xdr:to>
      <xdr:col>21</xdr:col>
      <xdr:colOff>1344737</xdr:colOff>
      <xdr:row>91</xdr:row>
      <xdr:rowOff>161925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765334</xdr:colOff>
      <xdr:row>72</xdr:row>
      <xdr:rowOff>117654</xdr:rowOff>
    </xdr:from>
    <xdr:to>
      <xdr:col>26</xdr:col>
      <xdr:colOff>472109</xdr:colOff>
      <xdr:row>93</xdr:row>
      <xdr:rowOff>132521</xdr:rowOff>
    </xdr:to>
    <xdr:graphicFrame macro="">
      <xdr:nvGraphicFramePr>
        <xdr:cNvPr id="18" name="Chart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896471</xdr:colOff>
      <xdr:row>29</xdr:row>
      <xdr:rowOff>174812</xdr:rowOff>
    </xdr:from>
    <xdr:to>
      <xdr:col>26</xdr:col>
      <xdr:colOff>1647265</xdr:colOff>
      <xdr:row>44</xdr:row>
      <xdr:rowOff>60512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1463763</xdr:colOff>
      <xdr:row>27</xdr:row>
      <xdr:rowOff>43973</xdr:rowOff>
    </xdr:from>
    <xdr:to>
      <xdr:col>21</xdr:col>
      <xdr:colOff>395307</xdr:colOff>
      <xdr:row>43</xdr:row>
      <xdr:rowOff>73790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576303</xdr:colOff>
      <xdr:row>66</xdr:row>
      <xdr:rowOff>175611</xdr:rowOff>
    </xdr:from>
    <xdr:to>
      <xdr:col>11</xdr:col>
      <xdr:colOff>1210235</xdr:colOff>
      <xdr:row>84</xdr:row>
      <xdr:rowOff>89646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95250</xdr:colOff>
      <xdr:row>21</xdr:row>
      <xdr:rowOff>57150</xdr:rowOff>
    </xdr:from>
    <xdr:to>
      <xdr:col>19</xdr:col>
      <xdr:colOff>136072</xdr:colOff>
      <xdr:row>35</xdr:row>
      <xdr:rowOff>133350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9"/>
  <sheetViews>
    <sheetView zoomScaleNormal="100" workbookViewId="0">
      <selection activeCell="C45" sqref="C45"/>
    </sheetView>
  </sheetViews>
  <sheetFormatPr defaultRowHeight="15" x14ac:dyDescent="0.25"/>
  <cols>
    <col min="1" max="1" width="8.85546875" bestFit="1" customWidth="1"/>
    <col min="3" max="3" width="27.140625" bestFit="1" customWidth="1"/>
  </cols>
  <sheetData>
    <row r="1" spans="1:5" x14ac:dyDescent="0.25">
      <c r="A1" t="s">
        <v>0</v>
      </c>
      <c r="C1" t="s">
        <v>1</v>
      </c>
    </row>
    <row r="2" spans="1:5" x14ac:dyDescent="0.25">
      <c r="A2" s="1">
        <v>1.01384208388629E-5</v>
      </c>
      <c r="C2" s="2">
        <v>7.5284602762914398E-6</v>
      </c>
    </row>
    <row r="3" spans="1:5" x14ac:dyDescent="0.25">
      <c r="A3" s="1">
        <v>1.87084823885495E-5</v>
      </c>
      <c r="C3" s="1">
        <v>1.87138028954937E-5</v>
      </c>
    </row>
    <row r="4" spans="1:5" x14ac:dyDescent="0.25">
      <c r="A4" s="1">
        <v>1.87084823885495E-6</v>
      </c>
      <c r="C4" s="1">
        <v>2.5522853938776201E-5</v>
      </c>
    </row>
    <row r="5" spans="1:5" x14ac:dyDescent="0.25">
      <c r="A5" s="1">
        <v>1.87084823885495E-7</v>
      </c>
      <c r="C5" s="1">
        <v>3.2319441899000797E-5</v>
      </c>
    </row>
    <row r="8" spans="1:5" x14ac:dyDescent="0.25">
      <c r="C8" t="s">
        <v>2</v>
      </c>
    </row>
    <row r="9" spans="1:5" x14ac:dyDescent="0.25">
      <c r="A9" s="1"/>
      <c r="C9" s="1">
        <v>8.6842916766052405E-6</v>
      </c>
    </row>
    <row r="10" spans="1:5" x14ac:dyDescent="0.25">
      <c r="A10" s="1"/>
      <c r="C10" s="1">
        <v>2.7019050326208699E-5</v>
      </c>
    </row>
    <row r="11" spans="1:5" x14ac:dyDescent="0.25">
      <c r="C11" s="1">
        <v>3.4161127675467801E-5</v>
      </c>
    </row>
    <row r="12" spans="1:5" x14ac:dyDescent="0.25">
      <c r="C12" s="1">
        <v>3.88821650025266E-5</v>
      </c>
    </row>
    <row r="15" spans="1:5" x14ac:dyDescent="0.25">
      <c r="C15" t="s">
        <v>3</v>
      </c>
    </row>
    <row r="16" spans="1:5" x14ac:dyDescent="0.25">
      <c r="C16" s="1">
        <v>8.6842916766052405E-6</v>
      </c>
      <c r="E16" s="1"/>
    </row>
    <row r="17" spans="3:3" x14ac:dyDescent="0.25">
      <c r="C17" s="1">
        <v>2.8409736740057601E-5</v>
      </c>
    </row>
    <row r="18" spans="3:3" x14ac:dyDescent="0.25">
      <c r="C18" s="1">
        <v>3.5608612460976901E-5</v>
      </c>
    </row>
    <row r="19" spans="3:3" x14ac:dyDescent="0.25">
      <c r="C19" s="3">
        <v>4.0661433795331703E-5</v>
      </c>
    </row>
    <row r="22" spans="3:3" x14ac:dyDescent="0.25">
      <c r="C22" s="1">
        <v>8.6842916766052405E-6</v>
      </c>
    </row>
    <row r="23" spans="3:3" x14ac:dyDescent="0.25">
      <c r="C23" s="1">
        <v>2.8409736740057601E-5</v>
      </c>
    </row>
    <row r="24" spans="3:3" x14ac:dyDescent="0.25">
      <c r="C24" s="1">
        <v>3.5608612460976901E-5</v>
      </c>
    </row>
    <row r="25" spans="3:3" x14ac:dyDescent="0.25">
      <c r="C25" s="1">
        <v>4.0661433795331703E-5</v>
      </c>
    </row>
    <row r="26" spans="3:3" x14ac:dyDescent="0.25">
      <c r="C26" s="1">
        <v>4.3963485068335297E-5</v>
      </c>
    </row>
    <row r="27" spans="3:3" x14ac:dyDescent="0.25">
      <c r="C27" s="1">
        <v>4.6304703264720502E-5</v>
      </c>
    </row>
    <row r="28" spans="3:3" x14ac:dyDescent="0.25">
      <c r="C28" s="1">
        <v>4.8060485729582299E-5</v>
      </c>
    </row>
    <row r="29" spans="3:3" x14ac:dyDescent="0.25">
      <c r="C29" s="2">
        <v>4.9422032131044403E-5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105"/>
  <sheetViews>
    <sheetView tabSelected="1" topLeftCell="G67" zoomScale="70" zoomScaleNormal="70" workbookViewId="0">
      <selection activeCell="G80" sqref="G80"/>
    </sheetView>
  </sheetViews>
  <sheetFormatPr defaultRowHeight="15" x14ac:dyDescent="0.25"/>
  <cols>
    <col min="1" max="1" width="15.140625" bestFit="1" customWidth="1"/>
    <col min="3" max="3" width="13.28515625" bestFit="1" customWidth="1"/>
    <col min="4" max="4" width="31.5703125" bestFit="1" customWidth="1"/>
    <col min="5" max="5" width="38.7109375" bestFit="1" customWidth="1"/>
    <col min="6" max="6" width="15.42578125" bestFit="1" customWidth="1"/>
    <col min="7" max="7" width="18.85546875" bestFit="1" customWidth="1"/>
    <col min="8" max="8" width="16" bestFit="1" customWidth="1"/>
    <col min="9" max="9" width="20.7109375" bestFit="1" customWidth="1"/>
    <col min="11" max="11" width="34.28515625" bestFit="1" customWidth="1"/>
    <col min="12" max="12" width="35.5703125" bestFit="1" customWidth="1"/>
    <col min="13" max="13" width="15.28515625" bestFit="1" customWidth="1"/>
    <col min="14" max="14" width="23.42578125" bestFit="1" customWidth="1"/>
    <col min="15" max="15" width="25" bestFit="1" customWidth="1"/>
    <col min="16" max="16" width="34.28515625" bestFit="1" customWidth="1"/>
    <col min="17" max="17" width="26.140625" bestFit="1" customWidth="1"/>
    <col min="18" max="18" width="34.5703125" customWidth="1"/>
    <col min="19" max="19" width="38.7109375" bestFit="1" customWidth="1"/>
    <col min="20" max="20" width="21" bestFit="1" customWidth="1"/>
    <col min="21" max="21" width="34.28515625" bestFit="1" customWidth="1"/>
    <col min="22" max="22" width="30.140625" bestFit="1" customWidth="1"/>
    <col min="23" max="24" width="34.28515625" bestFit="1" customWidth="1"/>
    <col min="25" max="25" width="23" bestFit="1" customWidth="1"/>
    <col min="26" max="26" width="43.28515625" bestFit="1" customWidth="1"/>
    <col min="27" max="27" width="37.140625" bestFit="1" customWidth="1"/>
    <col min="28" max="28" width="17.85546875" bestFit="1" customWidth="1"/>
    <col min="29" max="29" width="15.7109375" bestFit="1" customWidth="1"/>
    <col min="30" max="30" width="21.5703125" bestFit="1" customWidth="1"/>
    <col min="31" max="31" width="15.7109375" bestFit="1" customWidth="1"/>
    <col min="32" max="32" width="34.28515625" bestFit="1" customWidth="1"/>
    <col min="33" max="33" width="30.7109375" bestFit="1" customWidth="1"/>
    <col min="34" max="34" width="31" bestFit="1" customWidth="1"/>
    <col min="35" max="35" width="12.140625" bestFit="1" customWidth="1"/>
    <col min="36" max="36" width="15.42578125" bestFit="1" customWidth="1"/>
    <col min="37" max="37" width="16" bestFit="1" customWidth="1"/>
    <col min="38" max="38" width="34.28515625" bestFit="1" customWidth="1"/>
    <col min="39" max="39" width="37.85546875" bestFit="1" customWidth="1"/>
    <col min="40" max="40" width="14.42578125" bestFit="1" customWidth="1"/>
    <col min="41" max="41" width="13.5703125" bestFit="1" customWidth="1"/>
    <col min="42" max="42" width="15.7109375" bestFit="1" customWidth="1"/>
    <col min="43" max="43" width="14.28515625" bestFit="1" customWidth="1"/>
  </cols>
  <sheetData>
    <row r="1" spans="1:23" x14ac:dyDescent="0.25">
      <c r="A1" t="s">
        <v>0</v>
      </c>
      <c r="C1" t="s">
        <v>8</v>
      </c>
      <c r="E1" t="s">
        <v>12</v>
      </c>
      <c r="H1" t="s">
        <v>13</v>
      </c>
      <c r="K1" t="s">
        <v>5</v>
      </c>
      <c r="L1" s="6" t="s">
        <v>6</v>
      </c>
      <c r="M1" s="6" t="s">
        <v>10</v>
      </c>
      <c r="N1" s="5" t="s">
        <v>7</v>
      </c>
      <c r="O1" s="5" t="s">
        <v>9</v>
      </c>
      <c r="P1" t="s">
        <v>14</v>
      </c>
      <c r="Q1" t="s">
        <v>15</v>
      </c>
    </row>
    <row r="2" spans="1:23" x14ac:dyDescent="0.25">
      <c r="A2" s="1">
        <v>1.00645428022815E-5</v>
      </c>
      <c r="C2" s="1">
        <v>8.6842916766052405E-6</v>
      </c>
      <c r="K2">
        <v>1</v>
      </c>
      <c r="L2" s="6" t="s">
        <v>11</v>
      </c>
      <c r="M2" s="6">
        <v>481</v>
      </c>
      <c r="N2" s="5"/>
      <c r="O2" s="5">
        <v>382</v>
      </c>
      <c r="Q2">
        <v>319</v>
      </c>
    </row>
    <row r="3" spans="1:23" x14ac:dyDescent="0.25">
      <c r="A3" s="1">
        <v>1.8549277547195199E-5</v>
      </c>
      <c r="C3" s="1">
        <v>2.8409736740057601E-5</v>
      </c>
      <c r="K3">
        <v>2</v>
      </c>
      <c r="L3" s="6">
        <v>2</v>
      </c>
      <c r="M3" s="6">
        <v>1261</v>
      </c>
      <c r="N3" s="5"/>
      <c r="O3" s="5">
        <v>493</v>
      </c>
      <c r="Q3">
        <v>448</v>
      </c>
    </row>
    <row r="4" spans="1:23" x14ac:dyDescent="0.25">
      <c r="A4" s="1">
        <v>2.4984635502404999E-5</v>
      </c>
      <c r="C4" s="1">
        <v>3.5608612460976901E-5</v>
      </c>
      <c r="K4">
        <v>3</v>
      </c>
      <c r="L4" s="6">
        <v>4</v>
      </c>
      <c r="M4" s="6">
        <v>2995</v>
      </c>
      <c r="N4" s="5"/>
      <c r="O4" s="5">
        <v>604</v>
      </c>
      <c r="Q4">
        <v>493</v>
      </c>
    </row>
    <row r="5" spans="1:23" x14ac:dyDescent="0.25">
      <c r="A5" s="1">
        <v>3.44843651016314E-5</v>
      </c>
      <c r="C5" s="1">
        <v>4.0661433795331703E-5</v>
      </c>
      <c r="K5">
        <v>4</v>
      </c>
      <c r="L5" s="6">
        <v>8</v>
      </c>
      <c r="M5" s="6">
        <v>6025</v>
      </c>
      <c r="N5" s="5"/>
      <c r="O5" s="5">
        <v>715</v>
      </c>
      <c r="Q5">
        <v>580</v>
      </c>
    </row>
    <row r="6" spans="1:23" x14ac:dyDescent="0.25">
      <c r="A6" s="1">
        <v>3.7104633563851002E-5</v>
      </c>
      <c r="C6" s="1">
        <v>4.3963485068335297E-5</v>
      </c>
      <c r="K6">
        <v>5</v>
      </c>
      <c r="L6" s="6">
        <v>18</v>
      </c>
      <c r="M6" s="6">
        <v>13036</v>
      </c>
      <c r="N6" s="5"/>
      <c r="O6" s="5">
        <v>826</v>
      </c>
      <c r="P6" s="7"/>
      <c r="Q6">
        <v>667</v>
      </c>
    </row>
    <row r="7" spans="1:23" ht="45" x14ac:dyDescent="0.25">
      <c r="A7" s="4" t="s">
        <v>4</v>
      </c>
      <c r="C7" s="1">
        <v>4.6304703264720502E-5</v>
      </c>
      <c r="K7">
        <v>6</v>
      </c>
      <c r="L7" s="6">
        <v>58</v>
      </c>
      <c r="M7" s="6">
        <v>33571</v>
      </c>
      <c r="N7" s="5">
        <v>6</v>
      </c>
      <c r="O7" s="5">
        <v>937</v>
      </c>
      <c r="P7" s="7"/>
      <c r="Q7">
        <v>754</v>
      </c>
    </row>
    <row r="8" spans="1:23" x14ac:dyDescent="0.25">
      <c r="C8" s="1">
        <v>4.8060485729582299E-5</v>
      </c>
      <c r="L8" s="6"/>
      <c r="M8" s="6"/>
      <c r="N8" s="5"/>
      <c r="O8" s="5"/>
    </row>
    <row r="9" spans="1:23" x14ac:dyDescent="0.25">
      <c r="C9" s="1">
        <v>4.9422032131044403E-5</v>
      </c>
      <c r="K9">
        <v>10</v>
      </c>
      <c r="L9" s="6"/>
      <c r="M9" s="6"/>
      <c r="N9" s="5">
        <v>12</v>
      </c>
      <c r="O9" s="5">
        <v>1492</v>
      </c>
    </row>
    <row r="10" spans="1:23" x14ac:dyDescent="0.25">
      <c r="C10" s="1">
        <v>5.0509724196740798E-5</v>
      </c>
      <c r="L10" s="6"/>
      <c r="M10" s="6"/>
      <c r="N10" s="5"/>
      <c r="O10" s="5"/>
    </row>
    <row r="11" spans="1:23" x14ac:dyDescent="0.25">
      <c r="C11" s="1">
        <v>5.13972388581967E-5</v>
      </c>
      <c r="L11" s="6"/>
      <c r="M11" s="6"/>
      <c r="N11" s="5"/>
      <c r="O11" s="5"/>
    </row>
    <row r="12" spans="1:23" x14ac:dyDescent="0.25">
      <c r="C12" s="1">
        <v>5.2135396579805502E-5</v>
      </c>
      <c r="L12" s="6"/>
      <c r="M12" s="6"/>
      <c r="N12" s="5"/>
      <c r="O12" s="5"/>
      <c r="T12" t="s">
        <v>26</v>
      </c>
    </row>
    <row r="13" spans="1:23" x14ac:dyDescent="0.25">
      <c r="C13" s="1">
        <v>5.27586161242566E-5</v>
      </c>
      <c r="L13" s="6"/>
      <c r="M13" s="6"/>
      <c r="N13" s="5"/>
      <c r="O13" s="5"/>
      <c r="T13" t="s">
        <v>29</v>
      </c>
      <c r="U13" t="s">
        <v>30</v>
      </c>
      <c r="V13" t="s">
        <v>31</v>
      </c>
      <c r="W13" t="s">
        <v>32</v>
      </c>
    </row>
    <row r="14" spans="1:23" x14ac:dyDescent="0.25">
      <c r="C14" s="1">
        <v>5.3291863868270397E-5</v>
      </c>
      <c r="K14">
        <v>40</v>
      </c>
      <c r="L14" s="6"/>
      <c r="M14" s="6"/>
      <c r="N14" s="5">
        <v>18</v>
      </c>
      <c r="O14" s="5">
        <v>4822</v>
      </c>
      <c r="P14">
        <v>9</v>
      </c>
      <c r="Q14">
        <v>3799</v>
      </c>
    </row>
    <row r="15" spans="1:23" x14ac:dyDescent="0.25">
      <c r="C15" s="1">
        <v>5.3753220710225702E-5</v>
      </c>
    </row>
    <row r="16" spans="1:23" x14ac:dyDescent="0.25">
      <c r="C16" s="1">
        <v>5.4156324465967001E-5</v>
      </c>
      <c r="G16" t="s">
        <v>20</v>
      </c>
      <c r="K16" t="s">
        <v>16</v>
      </c>
    </row>
    <row r="17" spans="7:30" x14ac:dyDescent="0.25">
      <c r="G17" t="s">
        <v>17</v>
      </c>
      <c r="K17" t="s">
        <v>27</v>
      </c>
      <c r="L17" t="s">
        <v>24</v>
      </c>
      <c r="M17" t="str">
        <f>T13</f>
        <v>Poor Edge Specs</v>
      </c>
      <c r="N17" t="str">
        <f>U13</f>
        <v>Ok Edge Specs</v>
      </c>
      <c r="O17" t="str">
        <f>V13</f>
        <v>Good Edge Specs</v>
      </c>
      <c r="P17" t="str">
        <f>W13</f>
        <v>Very Good Edge Specs</v>
      </c>
      <c r="R17" t="s">
        <v>34</v>
      </c>
      <c r="Y17" t="s">
        <v>25</v>
      </c>
    </row>
    <row r="18" spans="7:30" x14ac:dyDescent="0.25">
      <c r="G18">
        <v>1.8335805232623299</v>
      </c>
      <c r="K18">
        <v>1.58211604392077</v>
      </c>
      <c r="L18">
        <v>1.5942652230773899</v>
      </c>
      <c r="M18">
        <v>1.59833545689039</v>
      </c>
      <c r="N18">
        <v>1.59367366057329</v>
      </c>
      <c r="O18">
        <v>1.5899006971491101</v>
      </c>
      <c r="P18">
        <v>1.5899006971491101</v>
      </c>
      <c r="R18" t="s">
        <v>21</v>
      </c>
      <c r="S18" t="s">
        <v>24</v>
      </c>
      <c r="T18" t="str">
        <f>T13</f>
        <v>Poor Edge Specs</v>
      </c>
      <c r="U18" t="str">
        <f>U13 &amp; " Element Count"</f>
        <v>Ok Edge Specs Element Count</v>
      </c>
      <c r="V18" t="str">
        <f>V13</f>
        <v>Good Edge Specs</v>
      </c>
      <c r="W18" t="str">
        <f>W13</f>
        <v>Very Good Edge Specs</v>
      </c>
      <c r="Y18" t="s">
        <v>21</v>
      </c>
      <c r="Z18" t="s">
        <v>24</v>
      </c>
      <c r="AA18" t="s">
        <v>22</v>
      </c>
      <c r="AB18" t="str">
        <f>U13</f>
        <v>Ok Edge Specs</v>
      </c>
      <c r="AC18" t="str">
        <f>V13</f>
        <v>Good Edge Specs</v>
      </c>
      <c r="AD18" t="str">
        <f>W13</f>
        <v>Very Good Edge Specs</v>
      </c>
    </row>
    <row r="19" spans="7:30" x14ac:dyDescent="0.25">
      <c r="G19">
        <v>0.30043464654805202</v>
      </c>
      <c r="K19">
        <v>1.5751141570387599</v>
      </c>
      <c r="L19">
        <v>1.5915779448770999</v>
      </c>
      <c r="M19">
        <v>1.5995956790514201</v>
      </c>
      <c r="N19">
        <v>1.5912963583272599</v>
      </c>
      <c r="O19">
        <v>1.58698895870568</v>
      </c>
      <c r="P19">
        <v>1.5876787057039099</v>
      </c>
      <c r="R19">
        <v>1261</v>
      </c>
      <c r="S19">
        <v>262</v>
      </c>
      <c r="T19">
        <v>289</v>
      </c>
      <c r="U19">
        <v>406</v>
      </c>
      <c r="V19">
        <v>514</v>
      </c>
      <c r="W19">
        <v>493</v>
      </c>
      <c r="Y19">
        <f>100 - (R19/R20 * 100)</f>
        <v>57.896494156928213</v>
      </c>
      <c r="Z19">
        <f t="shared" ref="Z19:Z57" si="0" xml:space="preserve"> 100 - (S19/S20 * 100)</f>
        <v>14.657980456026053</v>
      </c>
      <c r="AA19">
        <f t="shared" ref="AA19:AA57" si="1">100 - (T19/T20 * 100)</f>
        <v>7.6677316293929749</v>
      </c>
      <c r="AC19">
        <f t="shared" ref="AC19:AC57" si="2">100 - (V19/V20 * 100)</f>
        <v>20.433436532507741</v>
      </c>
      <c r="AD19">
        <f t="shared" ref="AD19:AD57" si="3">100 - (W19/W20 * 100)</f>
        <v>18.377483443708613</v>
      </c>
    </row>
    <row r="20" spans="7:30" x14ac:dyDescent="0.25">
      <c r="G20">
        <v>4.4597629183753498E-2</v>
      </c>
      <c r="K20">
        <v>1.5726142847040101</v>
      </c>
      <c r="L20">
        <v>1.5885317793601701</v>
      </c>
      <c r="M20">
        <v>1.5974363081810801</v>
      </c>
      <c r="N20">
        <v>1.5877097429691001</v>
      </c>
      <c r="O20">
        <v>1.5837039338752199</v>
      </c>
      <c r="P20">
        <v>1.5846014827119299</v>
      </c>
      <c r="R20">
        <v>2995</v>
      </c>
      <c r="S20">
        <v>307</v>
      </c>
      <c r="T20">
        <v>313</v>
      </c>
      <c r="U20">
        <v>493</v>
      </c>
      <c r="V20">
        <v>646</v>
      </c>
      <c r="W20">
        <v>604</v>
      </c>
      <c r="Y20">
        <f>100 - (R20/R21 * 100)</f>
        <v>50.290456431535269</v>
      </c>
      <c r="Z20">
        <f t="shared" si="0"/>
        <v>18.351063829787222</v>
      </c>
      <c r="AA20">
        <f t="shared" si="1"/>
        <v>7.12166172106825</v>
      </c>
      <c r="AC20">
        <f t="shared" si="2"/>
        <v>16.966580976863753</v>
      </c>
      <c r="AD20">
        <f t="shared" si="3"/>
        <v>15.52447552447552</v>
      </c>
    </row>
    <row r="21" spans="7:30" x14ac:dyDescent="0.25">
      <c r="G21">
        <v>9.4762982002564201E-3</v>
      </c>
      <c r="K21">
        <v>1.5717000253737401</v>
      </c>
      <c r="L21">
        <v>1.5852771351394199</v>
      </c>
      <c r="M21">
        <v>1.5965322251116301</v>
      </c>
      <c r="N21">
        <v>1.5857497711617099</v>
      </c>
      <c r="O21">
        <v>1.5819441387907101</v>
      </c>
      <c r="P21">
        <v>1.5829263935539899</v>
      </c>
      <c r="R21">
        <v>6025</v>
      </c>
      <c r="S21">
        <v>376</v>
      </c>
      <c r="T21">
        <v>337</v>
      </c>
      <c r="U21">
        <v>580</v>
      </c>
      <c r="V21">
        <v>778</v>
      </c>
      <c r="W21">
        <v>715</v>
      </c>
      <c r="Y21">
        <f>100 - (R21/Q22 * 100)</f>
        <v>53.78183491868672</v>
      </c>
      <c r="Z21">
        <f t="shared" si="0"/>
        <v>14.932126696832583</v>
      </c>
      <c r="AA21">
        <f t="shared" si="1"/>
        <v>6.64819944598338</v>
      </c>
      <c r="AC21">
        <f t="shared" si="2"/>
        <v>14.505494505494511</v>
      </c>
      <c r="AD21">
        <f t="shared" si="3"/>
        <v>13.438256658595634</v>
      </c>
    </row>
    <row r="22" spans="7:30" x14ac:dyDescent="0.25">
      <c r="G22">
        <v>1.28146289770263E-3</v>
      </c>
      <c r="K22">
        <v>1.5712139996958701</v>
      </c>
      <c r="L22">
        <v>1.5831148424907</v>
      </c>
      <c r="M22">
        <v>1.59619792893876</v>
      </c>
      <c r="N22">
        <v>1.58454442030906</v>
      </c>
      <c r="O22">
        <v>1.5808732261069101</v>
      </c>
      <c r="P22">
        <v>1.58189799552848</v>
      </c>
      <c r="Q22">
        <v>13036</v>
      </c>
      <c r="S22">
        <v>442</v>
      </c>
      <c r="T22">
        <v>361</v>
      </c>
      <c r="U22">
        <v>667</v>
      </c>
      <c r="V22">
        <v>910</v>
      </c>
      <c r="W22">
        <v>826</v>
      </c>
      <c r="Y22">
        <f>100 - (Q22/Q23 * 100)</f>
        <v>61.168865985523219</v>
      </c>
      <c r="Z22">
        <f t="shared" si="0"/>
        <v>15.969581749049439</v>
      </c>
      <c r="AA22">
        <f t="shared" si="1"/>
        <v>6.2337662337662323</v>
      </c>
      <c r="AC22">
        <f t="shared" si="2"/>
        <v>12.667946257197698</v>
      </c>
      <c r="AD22">
        <f t="shared" si="3"/>
        <v>11.846318036286021</v>
      </c>
    </row>
    <row r="23" spans="7:30" x14ac:dyDescent="0.25">
      <c r="G23">
        <v>2.062557098553E-4</v>
      </c>
      <c r="K23">
        <v>1.5709585139180999</v>
      </c>
      <c r="L23">
        <v>1.58114762705639</v>
      </c>
      <c r="M23">
        <v>1.59611689099567</v>
      </c>
      <c r="N23">
        <v>1.58372526209636</v>
      </c>
      <c r="O23">
        <v>1.5801518135677299</v>
      </c>
      <c r="P23">
        <v>1.5812001872189001</v>
      </c>
      <c r="Q23">
        <v>33571</v>
      </c>
      <c r="S23">
        <v>526</v>
      </c>
      <c r="T23">
        <v>385</v>
      </c>
      <c r="U23">
        <v>754</v>
      </c>
      <c r="V23">
        <v>1042</v>
      </c>
      <c r="W23">
        <v>937</v>
      </c>
      <c r="Z23">
        <f t="shared" si="0"/>
        <v>15.434083601286176</v>
      </c>
      <c r="AA23">
        <f t="shared" si="1"/>
        <v>5.8679706601467103</v>
      </c>
      <c r="AC23">
        <f t="shared" si="2"/>
        <v>11.243611584327084</v>
      </c>
      <c r="AD23">
        <f t="shared" si="3"/>
        <v>10.591603053435122</v>
      </c>
    </row>
    <row r="24" spans="7:30" x14ac:dyDescent="0.25">
      <c r="L24">
        <v>1.5795499987202199</v>
      </c>
      <c r="M24">
        <v>1.5961450233380301</v>
      </c>
      <c r="N24">
        <v>1.5831240519865</v>
      </c>
      <c r="O24">
        <v>1.57962734628904</v>
      </c>
      <c r="P24">
        <v>1.5806890909992199</v>
      </c>
      <c r="S24">
        <v>622</v>
      </c>
      <c r="T24">
        <v>409</v>
      </c>
      <c r="U24">
        <v>841</v>
      </c>
      <c r="V24">
        <v>1174</v>
      </c>
      <c r="W24">
        <v>1048</v>
      </c>
      <c r="Z24">
        <f t="shared" si="0"/>
        <v>15.83220568335588</v>
      </c>
      <c r="AA24">
        <f t="shared" si="1"/>
        <v>5.5427251732101581</v>
      </c>
      <c r="AC24">
        <f t="shared" si="2"/>
        <v>10.107197549770291</v>
      </c>
      <c r="AD24">
        <f t="shared" si="3"/>
        <v>9.5772217428817896</v>
      </c>
    </row>
    <row r="25" spans="7:30" x14ac:dyDescent="0.25">
      <c r="L25">
        <v>1.5781640993761501</v>
      </c>
      <c r="M25">
        <v>1.59621710991338</v>
      </c>
      <c r="N25">
        <v>1.5826575327111601</v>
      </c>
      <c r="O25">
        <v>1.5792245037399799</v>
      </c>
      <c r="P25">
        <v>1.58029347872784</v>
      </c>
      <c r="S25">
        <v>739</v>
      </c>
      <c r="T25">
        <v>433</v>
      </c>
      <c r="U25">
        <v>928</v>
      </c>
      <c r="V25">
        <v>1306</v>
      </c>
      <c r="W25">
        <v>1159</v>
      </c>
      <c r="Z25">
        <f t="shared" si="0"/>
        <v>16.591422121896159</v>
      </c>
      <c r="AA25">
        <f t="shared" si="1"/>
        <v>5.2516411378555716</v>
      </c>
      <c r="AC25">
        <f t="shared" si="2"/>
        <v>9.1794158553546623</v>
      </c>
      <c r="AD25">
        <f t="shared" si="3"/>
        <v>8.7401574803149629</v>
      </c>
    </row>
    <row r="26" spans="7:30" x14ac:dyDescent="0.25">
      <c r="L26">
        <v>1.57694168112621</v>
      </c>
      <c r="M26">
        <v>1.5963039249648301</v>
      </c>
      <c r="N26">
        <v>1.5822810286310001</v>
      </c>
      <c r="O26">
        <v>1.5789027053509801</v>
      </c>
      <c r="P26">
        <v>1.57997504519146</v>
      </c>
      <c r="S26">
        <v>886</v>
      </c>
      <c r="T26">
        <v>457</v>
      </c>
      <c r="U26">
        <v>1015</v>
      </c>
      <c r="V26">
        <v>1438</v>
      </c>
      <c r="W26">
        <v>1270</v>
      </c>
      <c r="Z26">
        <f t="shared" si="0"/>
        <v>17.11880261927034</v>
      </c>
      <c r="AA26">
        <f t="shared" si="1"/>
        <v>4.9896049896049846</v>
      </c>
      <c r="AC26">
        <f t="shared" si="2"/>
        <v>8.4076433121019107</v>
      </c>
      <c r="AD26">
        <f t="shared" si="3"/>
        <v>8.0376538740043486</v>
      </c>
    </row>
    <row r="27" spans="7:30" x14ac:dyDescent="0.25">
      <c r="L27">
        <v>1.5758896700479601</v>
      </c>
      <c r="M27">
        <v>1.5963926698941899</v>
      </c>
      <c r="N27">
        <v>1.5819685963327801</v>
      </c>
      <c r="O27">
        <v>1.5786382637571701</v>
      </c>
      <c r="P27">
        <v>1.57971149046669</v>
      </c>
      <c r="S27">
        <v>1069</v>
      </c>
      <c r="T27">
        <v>481</v>
      </c>
      <c r="U27">
        <v>1102</v>
      </c>
      <c r="V27">
        <v>1570</v>
      </c>
      <c r="W27">
        <v>1381</v>
      </c>
      <c r="Z27">
        <f t="shared" si="0"/>
        <v>15.023847376788552</v>
      </c>
      <c r="AA27">
        <f t="shared" si="1"/>
        <v>4.7524752475247567</v>
      </c>
      <c r="AC27">
        <f t="shared" si="2"/>
        <v>7.7555816686251404</v>
      </c>
      <c r="AD27">
        <f t="shared" si="3"/>
        <v>7.4396782841823068</v>
      </c>
    </row>
    <row r="28" spans="7:30" x14ac:dyDescent="0.25">
      <c r="L28">
        <v>1.5751244539312399</v>
      </c>
      <c r="M28">
        <v>1.59647802451395</v>
      </c>
      <c r="N28">
        <v>1.58170402851743</v>
      </c>
      <c r="O28">
        <v>1.5784163369877</v>
      </c>
      <c r="P28">
        <v>1.5794888585295599</v>
      </c>
      <c r="S28">
        <v>1258</v>
      </c>
      <c r="T28">
        <v>505</v>
      </c>
      <c r="U28">
        <v>1189</v>
      </c>
      <c r="V28">
        <v>1702</v>
      </c>
      <c r="W28">
        <v>1492</v>
      </c>
      <c r="Z28">
        <f t="shared" si="0"/>
        <v>17.345597897503282</v>
      </c>
      <c r="AA28">
        <f t="shared" si="1"/>
        <v>4.5368620037807119</v>
      </c>
      <c r="AC28">
        <f t="shared" si="2"/>
        <v>7.19738276990185</v>
      </c>
      <c r="AD28">
        <f t="shared" si="3"/>
        <v>6.9245165315034285</v>
      </c>
    </row>
    <row r="29" spans="7:30" x14ac:dyDescent="0.25">
      <c r="L29">
        <v>1.5743737144017</v>
      </c>
      <c r="M29">
        <v>1.5965580422533601</v>
      </c>
      <c r="N29">
        <v>1.58147653641676</v>
      </c>
      <c r="O29">
        <v>1.5782270506103699</v>
      </c>
      <c r="P29">
        <v>1.5792978536055899</v>
      </c>
      <c r="S29">
        <v>1522</v>
      </c>
      <c r="T29">
        <v>529</v>
      </c>
      <c r="U29">
        <v>1276</v>
      </c>
      <c r="V29">
        <v>1834</v>
      </c>
      <c r="W29">
        <v>1603</v>
      </c>
      <c r="Z29">
        <f t="shared" si="0"/>
        <v>14.924538848518722</v>
      </c>
      <c r="AA29">
        <f t="shared" si="1"/>
        <v>4.3399638336347124</v>
      </c>
      <c r="AC29">
        <f t="shared" si="2"/>
        <v>6.714140386571728</v>
      </c>
      <c r="AD29">
        <f t="shared" si="3"/>
        <v>6.4760793465577677</v>
      </c>
    </row>
    <row r="30" spans="7:30" x14ac:dyDescent="0.25">
      <c r="L30">
        <v>1.5738398057985801</v>
      </c>
      <c r="M30">
        <v>1.59663226623342</v>
      </c>
      <c r="N30">
        <v>1.58127855314081</v>
      </c>
      <c r="O30">
        <v>1.5780635060978401</v>
      </c>
      <c r="P30">
        <v>1.5791319595309199</v>
      </c>
      <c r="S30">
        <v>1789</v>
      </c>
      <c r="T30">
        <v>553</v>
      </c>
      <c r="U30">
        <v>1363</v>
      </c>
      <c r="V30">
        <v>1966</v>
      </c>
      <c r="W30">
        <v>1714</v>
      </c>
      <c r="Z30">
        <f t="shared" si="0"/>
        <v>0</v>
      </c>
      <c r="AA30">
        <f t="shared" si="1"/>
        <v>4.1594454072790228</v>
      </c>
      <c r="AC30">
        <f t="shared" si="2"/>
        <v>6.2917063870352621</v>
      </c>
      <c r="AD30">
        <f t="shared" si="3"/>
        <v>6.0821917808219155</v>
      </c>
    </row>
    <row r="31" spans="7:30" x14ac:dyDescent="0.25">
      <c r="L31">
        <v>1.5738398057985801</v>
      </c>
      <c r="M31">
        <v>1.59670086750874</v>
      </c>
      <c r="N31">
        <v>1.58110454747895</v>
      </c>
      <c r="O31">
        <v>1.5779206928539899</v>
      </c>
      <c r="P31">
        <v>1.5789864199411601</v>
      </c>
      <c r="S31">
        <v>1789</v>
      </c>
      <c r="T31">
        <v>577</v>
      </c>
      <c r="U31">
        <v>1450</v>
      </c>
      <c r="V31">
        <v>2098</v>
      </c>
      <c r="W31">
        <v>1825</v>
      </c>
      <c r="Z31">
        <f t="shared" si="0"/>
        <v>0</v>
      </c>
      <c r="AA31">
        <f t="shared" si="1"/>
        <v>3.9933444259567352</v>
      </c>
      <c r="AC31">
        <f t="shared" si="2"/>
        <v>5.919282511210767</v>
      </c>
      <c r="AD31">
        <f t="shared" si="3"/>
        <v>5.7334710743801764</v>
      </c>
    </row>
    <row r="32" spans="7:30" x14ac:dyDescent="0.25">
      <c r="L32">
        <v>1.5738398057985801</v>
      </c>
      <c r="M32">
        <v>1.59676425474706</v>
      </c>
      <c r="N32">
        <v>1.5809503441659101</v>
      </c>
      <c r="O32">
        <v>1.5777948580502199</v>
      </c>
      <c r="P32">
        <v>1.57885765153628</v>
      </c>
      <c r="S32">
        <v>1789</v>
      </c>
      <c r="T32">
        <v>601</v>
      </c>
      <c r="U32">
        <v>1537</v>
      </c>
      <c r="V32">
        <v>2230</v>
      </c>
      <c r="W32">
        <v>1936</v>
      </c>
      <c r="Z32">
        <f t="shared" si="0"/>
        <v>0</v>
      </c>
      <c r="AA32">
        <f t="shared" si="1"/>
        <v>3.8400000000000034</v>
      </c>
      <c r="AC32">
        <f t="shared" si="2"/>
        <v>5.5884843353090616</v>
      </c>
      <c r="AD32">
        <f t="shared" si="3"/>
        <v>5.4225696140693742</v>
      </c>
    </row>
    <row r="33" spans="12:30" x14ac:dyDescent="0.25">
      <c r="L33">
        <v>1.5738398057985801</v>
      </c>
      <c r="M33">
        <v>1.5968229012253601</v>
      </c>
      <c r="N33">
        <v>1.58081271165885</v>
      </c>
      <c r="O33">
        <v>1.5776831214685501</v>
      </c>
      <c r="P33">
        <v>1.57874288713643</v>
      </c>
      <c r="S33">
        <v>1789</v>
      </c>
      <c r="T33">
        <v>625</v>
      </c>
      <c r="U33">
        <v>1624</v>
      </c>
      <c r="V33">
        <v>2362</v>
      </c>
      <c r="W33">
        <v>2047</v>
      </c>
      <c r="Z33">
        <f t="shared" si="0"/>
        <v>0</v>
      </c>
      <c r="AA33">
        <f t="shared" si="1"/>
        <v>3.6979969183359032</v>
      </c>
      <c r="AC33">
        <f t="shared" si="2"/>
        <v>5.2927024859663163</v>
      </c>
      <c r="AD33">
        <f t="shared" si="3"/>
        <v>5.14365152919369</v>
      </c>
    </row>
    <row r="34" spans="12:30" x14ac:dyDescent="0.25">
      <c r="L34">
        <v>1.5738398057985801</v>
      </c>
      <c r="M34">
        <v>1.5968772715484201</v>
      </c>
      <c r="N34">
        <v>1.5806890989428</v>
      </c>
      <c r="O34">
        <v>1.5775832286173499</v>
      </c>
      <c r="P34">
        <v>1.57863994734408</v>
      </c>
      <c r="S34">
        <v>1789</v>
      </c>
      <c r="T34">
        <v>649</v>
      </c>
      <c r="U34">
        <v>1711</v>
      </c>
      <c r="V34">
        <v>2494</v>
      </c>
      <c r="W34">
        <v>2158</v>
      </c>
      <c r="Z34">
        <f t="shared" si="0"/>
        <v>0</v>
      </c>
      <c r="AA34">
        <f t="shared" si="1"/>
        <v>3.5661218424962868</v>
      </c>
      <c r="AC34">
        <f t="shared" si="2"/>
        <v>5.0266565118050295</v>
      </c>
      <c r="AD34">
        <f t="shared" si="3"/>
        <v>4.8920229175848391</v>
      </c>
    </row>
    <row r="35" spans="12:30" x14ac:dyDescent="0.25">
      <c r="L35">
        <v>1.5738398057985801</v>
      </c>
      <c r="M35">
        <v>1.5969277936212301</v>
      </c>
      <c r="N35">
        <v>1.58057745981724</v>
      </c>
      <c r="O35">
        <v>1.57749338588641</v>
      </c>
      <c r="P35">
        <v>1.5785470879999399</v>
      </c>
      <c r="S35">
        <v>1789</v>
      </c>
      <c r="T35">
        <v>673</v>
      </c>
      <c r="U35">
        <v>1798</v>
      </c>
      <c r="V35">
        <v>2626</v>
      </c>
      <c r="W35">
        <v>2269</v>
      </c>
      <c r="Z35">
        <f t="shared" si="0"/>
        <v>0</v>
      </c>
      <c r="AA35">
        <f t="shared" si="1"/>
        <v>3.4433285509325628</v>
      </c>
      <c r="AC35">
        <f t="shared" si="2"/>
        <v>4.7860768672951366</v>
      </c>
      <c r="AD35">
        <f t="shared" si="3"/>
        <v>4.6638655462184886</v>
      </c>
    </row>
    <row r="36" spans="12:30" x14ac:dyDescent="0.25">
      <c r="L36">
        <v>1.5738398057985801</v>
      </c>
      <c r="M36">
        <v>1.59697485068982</v>
      </c>
      <c r="N36">
        <v>1.58047613112106</v>
      </c>
      <c r="O36">
        <v>1.57741214664804</v>
      </c>
      <c r="P36">
        <v>1.57846289450704</v>
      </c>
      <c r="S36">
        <v>1789</v>
      </c>
      <c r="T36">
        <v>697</v>
      </c>
      <c r="U36">
        <v>1885</v>
      </c>
      <c r="V36">
        <v>2758</v>
      </c>
      <c r="W36">
        <v>2380</v>
      </c>
      <c r="Z36">
        <f t="shared" si="0"/>
        <v>0</v>
      </c>
      <c r="AA36">
        <f t="shared" si="1"/>
        <v>3.3287101248266282</v>
      </c>
      <c r="AC36">
        <f t="shared" si="2"/>
        <v>4.5674740484429037</v>
      </c>
      <c r="AD36">
        <f t="shared" si="3"/>
        <v>4.4560417503010825</v>
      </c>
    </row>
    <row r="37" spans="12:30" x14ac:dyDescent="0.25">
      <c r="L37">
        <v>1.5738398057985801</v>
      </c>
      <c r="M37">
        <v>1.5970187818728101</v>
      </c>
      <c r="N37">
        <v>1.58038374571541</v>
      </c>
      <c r="O37">
        <v>1.5773383302936499</v>
      </c>
      <c r="P37">
        <v>1.5783862064060299</v>
      </c>
      <c r="S37">
        <v>1789</v>
      </c>
      <c r="T37">
        <v>721</v>
      </c>
      <c r="U37">
        <v>1972</v>
      </c>
      <c r="V37">
        <v>2890</v>
      </c>
      <c r="W37">
        <v>2491</v>
      </c>
      <c r="Z37">
        <f t="shared" si="0"/>
        <v>0</v>
      </c>
      <c r="AA37">
        <f t="shared" si="1"/>
        <v>3.2214765100671059</v>
      </c>
      <c r="AC37">
        <f t="shared" si="2"/>
        <v>4.3679682329583045</v>
      </c>
      <c r="AD37">
        <f t="shared" si="3"/>
        <v>4.2659492697924719</v>
      </c>
    </row>
    <row r="38" spans="12:30" x14ac:dyDescent="0.25">
      <c r="L38">
        <v>1.5738398057985801</v>
      </c>
      <c r="M38">
        <v>1.59705988592976</v>
      </c>
      <c r="N38">
        <v>1.58029916873543</v>
      </c>
      <c r="O38">
        <v>1.5772709633123401</v>
      </c>
      <c r="P38">
        <v>1.5783160622121299</v>
      </c>
      <c r="S38">
        <v>1789</v>
      </c>
      <c r="T38">
        <v>745</v>
      </c>
      <c r="U38">
        <v>2059</v>
      </c>
      <c r="V38">
        <v>3022</v>
      </c>
      <c r="W38">
        <v>2602</v>
      </c>
      <c r="Z38">
        <f t="shared" si="0"/>
        <v>0</v>
      </c>
      <c r="AA38">
        <f t="shared" si="1"/>
        <v>3.1209362808842656</v>
      </c>
      <c r="AC38">
        <f t="shared" si="2"/>
        <v>4.1851616994293011</v>
      </c>
      <c r="AD38">
        <f t="shared" si="3"/>
        <v>4.0914117213416858</v>
      </c>
    </row>
    <row r="39" spans="12:30" x14ac:dyDescent="0.25">
      <c r="L39">
        <v>1.5738398057985801</v>
      </c>
      <c r="M39">
        <v>1.59709842594147</v>
      </c>
      <c r="N39">
        <v>1.58022144992809</v>
      </c>
      <c r="O39">
        <v>1.5772092355596401</v>
      </c>
      <c r="P39">
        <v>1.5782516582522901</v>
      </c>
      <c r="S39">
        <v>1789</v>
      </c>
      <c r="T39">
        <v>769</v>
      </c>
      <c r="U39">
        <v>2146</v>
      </c>
      <c r="V39">
        <v>3154</v>
      </c>
      <c r="W39">
        <v>2713</v>
      </c>
      <c r="Z39">
        <f t="shared" si="0"/>
        <v>0</v>
      </c>
      <c r="AA39">
        <f t="shared" si="1"/>
        <v>3.0264817150062981</v>
      </c>
      <c r="AC39">
        <f t="shared" si="2"/>
        <v>4.0170419963481407</v>
      </c>
      <c r="AD39">
        <f t="shared" si="3"/>
        <v>3.9305949008498544</v>
      </c>
    </row>
    <row r="40" spans="12:30" x14ac:dyDescent="0.25">
      <c r="L40">
        <v>1.5738398057985801</v>
      </c>
      <c r="M40">
        <v>1.5971346339246899</v>
      </c>
      <c r="N40">
        <v>1.5801497874102399</v>
      </c>
      <c r="O40">
        <v>1.57715246725571</v>
      </c>
      <c r="P40">
        <v>1.5781923174302199</v>
      </c>
      <c r="S40">
        <v>1789</v>
      </c>
      <c r="T40">
        <v>793</v>
      </c>
      <c r="U40">
        <v>2233</v>
      </c>
      <c r="V40">
        <v>3286</v>
      </c>
      <c r="W40">
        <v>2824</v>
      </c>
      <c r="Z40">
        <f t="shared" si="0"/>
        <v>0</v>
      </c>
      <c r="AA40">
        <f t="shared" si="1"/>
        <v>2.9375764993880011</v>
      </c>
      <c r="AC40">
        <f t="shared" si="2"/>
        <v>3.8619075482738481</v>
      </c>
      <c r="AD40">
        <f t="shared" si="3"/>
        <v>3.7819420783645654</v>
      </c>
    </row>
    <row r="41" spans="12:30" x14ac:dyDescent="0.25">
      <c r="L41">
        <v>1.5738398057985801</v>
      </c>
      <c r="M41">
        <v>1.59716871499999</v>
      </c>
      <c r="N41">
        <v>1.5800834997102899</v>
      </c>
      <c r="O41">
        <v>1.5771000837182101</v>
      </c>
      <c r="P41">
        <v>1.5781374651811999</v>
      </c>
      <c r="S41">
        <v>1789</v>
      </c>
      <c r="T41">
        <v>817</v>
      </c>
      <c r="U41">
        <v>2320</v>
      </c>
      <c r="V41">
        <v>3418</v>
      </c>
      <c r="W41">
        <v>2935</v>
      </c>
      <c r="Z41">
        <f t="shared" si="0"/>
        <v>0</v>
      </c>
      <c r="AA41">
        <f t="shared" si="1"/>
        <v>2.8537455410225903</v>
      </c>
      <c r="AC41">
        <f t="shared" si="2"/>
        <v>3.7183098591549282</v>
      </c>
      <c r="AD41">
        <f t="shared" si="3"/>
        <v>3.6441234405778005</v>
      </c>
    </row>
    <row r="42" spans="12:30" x14ac:dyDescent="0.25">
      <c r="L42">
        <v>1.5738398057985801</v>
      </c>
      <c r="M42">
        <v>1.5972008510892799</v>
      </c>
      <c r="N42">
        <v>1.5800220039580599</v>
      </c>
      <c r="O42">
        <v>1.5770515957897999</v>
      </c>
      <c r="P42">
        <v>1.5780866107515099</v>
      </c>
      <c r="S42">
        <v>1789</v>
      </c>
      <c r="T42">
        <v>841</v>
      </c>
      <c r="U42">
        <v>2407</v>
      </c>
      <c r="V42">
        <v>3550</v>
      </c>
      <c r="W42">
        <v>3046</v>
      </c>
      <c r="Z42">
        <f t="shared" si="0"/>
        <v>0</v>
      </c>
      <c r="AA42">
        <f t="shared" si="1"/>
        <v>2.7745664739884432</v>
      </c>
      <c r="AC42">
        <f t="shared" si="2"/>
        <v>3.5850081477457962</v>
      </c>
      <c r="AD42">
        <f t="shared" si="3"/>
        <v>3.5159961989230339</v>
      </c>
    </row>
    <row r="43" spans="12:30" x14ac:dyDescent="0.25">
      <c r="L43">
        <v>1.5738398057985801</v>
      </c>
      <c r="M43">
        <v>1.59723120405263</v>
      </c>
      <c r="N43">
        <v>1.5799647986586101</v>
      </c>
      <c r="O43">
        <v>1.5770065844886301</v>
      </c>
      <c r="P43">
        <v>1.5780393324421</v>
      </c>
      <c r="S43">
        <v>1789</v>
      </c>
      <c r="T43">
        <v>865</v>
      </c>
      <c r="U43">
        <v>2494</v>
      </c>
      <c r="V43">
        <v>3682</v>
      </c>
      <c r="W43">
        <v>3157</v>
      </c>
      <c r="Z43">
        <f t="shared" si="0"/>
        <v>0</v>
      </c>
      <c r="AA43">
        <f t="shared" si="1"/>
        <v>2.6996625421822245</v>
      </c>
      <c r="AC43">
        <f t="shared" si="2"/>
        <v>3.4609334032511754</v>
      </c>
      <c r="AD43">
        <f t="shared" si="3"/>
        <v>3.3965728274173728</v>
      </c>
    </row>
    <row r="44" spans="12:30" x14ac:dyDescent="0.25">
      <c r="L44">
        <v>1.5738398057985801</v>
      </c>
      <c r="M44">
        <v>1.5972599181953999</v>
      </c>
      <c r="N44">
        <v>1.5799114499081199</v>
      </c>
      <c r="O44">
        <v>1.5769646888178199</v>
      </c>
      <c r="P44">
        <v>1.5779952658265199</v>
      </c>
      <c r="S44">
        <v>1789</v>
      </c>
      <c r="T44">
        <v>889</v>
      </c>
      <c r="U44">
        <v>2581</v>
      </c>
      <c r="V44">
        <v>3814</v>
      </c>
      <c r="W44">
        <v>3268</v>
      </c>
      <c r="Z44">
        <f t="shared" si="0"/>
        <v>0</v>
      </c>
      <c r="AA44">
        <f t="shared" si="1"/>
        <v>2.628696604600222</v>
      </c>
      <c r="AC44">
        <f t="shared" si="2"/>
        <v>3.3451596553471887</v>
      </c>
      <c r="AD44">
        <f t="shared" si="3"/>
        <v>3.2849955608168102</v>
      </c>
    </row>
    <row r="45" spans="12:30" x14ac:dyDescent="0.25">
      <c r="L45">
        <v>1.5738398057985801</v>
      </c>
      <c r="M45">
        <v>1.5972871227283401</v>
      </c>
      <c r="N45">
        <v>1.57986158042587</v>
      </c>
      <c r="O45">
        <v>1.57692559610246</v>
      </c>
      <c r="P45">
        <v>1.57795409438518</v>
      </c>
      <c r="S45">
        <v>1789</v>
      </c>
      <c r="T45">
        <v>913</v>
      </c>
      <c r="U45">
        <v>2668</v>
      </c>
      <c r="V45">
        <v>3946</v>
      </c>
      <c r="W45">
        <v>3379</v>
      </c>
      <c r="Z45">
        <f t="shared" si="0"/>
        <v>0</v>
      </c>
      <c r="AA45">
        <f t="shared" si="1"/>
        <v>2.5613660618996903</v>
      </c>
      <c r="AC45">
        <f t="shared" si="2"/>
        <v>3.2368808239332907</v>
      </c>
      <c r="AD45">
        <f t="shared" si="3"/>
        <v>3.1805157593123141</v>
      </c>
    </row>
    <row r="46" spans="12:30" x14ac:dyDescent="0.25">
      <c r="L46">
        <v>1.5738398057985801</v>
      </c>
      <c r="M46">
        <v>1.59731293364593</v>
      </c>
      <c r="N46">
        <v>1.5798148605951301</v>
      </c>
      <c r="O46">
        <v>1.57688903415631</v>
      </c>
      <c r="P46">
        <v>1.57791554187219</v>
      </c>
      <c r="S46">
        <v>1789</v>
      </c>
      <c r="T46">
        <v>937</v>
      </c>
      <c r="U46">
        <v>2755</v>
      </c>
      <c r="V46">
        <v>4078</v>
      </c>
      <c r="W46">
        <v>3490</v>
      </c>
      <c r="Z46">
        <f t="shared" si="0"/>
        <v>0</v>
      </c>
      <c r="AA46">
        <f t="shared" si="1"/>
        <v>2.4973985431841754</v>
      </c>
      <c r="AC46">
        <f t="shared" si="2"/>
        <v>3.1353919239904968</v>
      </c>
      <c r="AD46">
        <f t="shared" si="3"/>
        <v>3.0824770896973064</v>
      </c>
    </row>
    <row r="47" spans="12:30" x14ac:dyDescent="0.25">
      <c r="L47">
        <v>1.5738398057985801</v>
      </c>
      <c r="M47">
        <v>1.5973374553605599</v>
      </c>
      <c r="N47">
        <v>1.5797710011621899</v>
      </c>
      <c r="O47">
        <v>1.57685476493078</v>
      </c>
      <c r="P47">
        <v>1.5778793661039701</v>
      </c>
      <c r="S47">
        <v>1789</v>
      </c>
      <c r="T47">
        <v>961</v>
      </c>
      <c r="U47">
        <v>2842</v>
      </c>
      <c r="V47">
        <v>4210</v>
      </c>
      <c r="W47">
        <v>3601</v>
      </c>
      <c r="Z47">
        <f t="shared" si="0"/>
        <v>0</v>
      </c>
      <c r="AA47">
        <f t="shared" si="1"/>
        <v>2.4365482233502576</v>
      </c>
      <c r="AC47">
        <f t="shared" si="2"/>
        <v>3.0400736987563306</v>
      </c>
      <c r="AD47">
        <f t="shared" si="3"/>
        <v>2.9903017241379359</v>
      </c>
    </row>
    <row r="48" spans="12:30" x14ac:dyDescent="0.25">
      <c r="L48">
        <v>1.5738398057985801</v>
      </c>
      <c r="M48">
        <v>1.5973607821083899</v>
      </c>
      <c r="N48">
        <v>1.5797297472401099</v>
      </c>
      <c r="O48">
        <v>1.57682257932467</v>
      </c>
      <c r="P48">
        <v>1.5778453538649899</v>
      </c>
      <c r="S48">
        <v>1789</v>
      </c>
      <c r="T48">
        <v>985</v>
      </c>
      <c r="U48">
        <v>2929</v>
      </c>
      <c r="V48">
        <v>4342</v>
      </c>
      <c r="W48">
        <v>3712</v>
      </c>
      <c r="Z48">
        <f t="shared" si="0"/>
        <v>0</v>
      </c>
      <c r="AA48">
        <f t="shared" si="1"/>
        <v>2.3785926660059573</v>
      </c>
      <c r="AC48">
        <f t="shared" si="2"/>
        <v>2.9503799731783573</v>
      </c>
      <c r="AD48">
        <f t="shared" si="3"/>
        <v>2.9034789432382979</v>
      </c>
    </row>
    <row r="49" spans="4:31" x14ac:dyDescent="0.25">
      <c r="L49">
        <v>1.5738398057985801</v>
      </c>
      <c r="M49">
        <v>1.59738299915959</v>
      </c>
      <c r="N49">
        <v>1.5796908733520101</v>
      </c>
      <c r="O49">
        <v>1.57679229291391</v>
      </c>
      <c r="P49">
        <v>1.5778133167024</v>
      </c>
      <c r="S49">
        <v>1789</v>
      </c>
      <c r="T49">
        <v>1009</v>
      </c>
      <c r="U49">
        <v>3016</v>
      </c>
      <c r="V49">
        <v>4474</v>
      </c>
      <c r="W49">
        <v>3823</v>
      </c>
      <c r="Z49">
        <f t="shared" si="0"/>
        <v>0</v>
      </c>
      <c r="AA49">
        <f t="shared" si="1"/>
        <v>2.3233301064859688</v>
      </c>
      <c r="AC49">
        <f t="shared" si="2"/>
        <v>2.8658271819366092</v>
      </c>
      <c r="AD49">
        <f t="shared" si="3"/>
        <v>2.8215556685307632</v>
      </c>
    </row>
    <row r="50" spans="4:31" x14ac:dyDescent="0.25">
      <c r="L50">
        <v>1.5738398057985801</v>
      </c>
      <c r="M50">
        <v>1.59740418385991</v>
      </c>
      <c r="N50">
        <v>1.57965417930809</v>
      </c>
      <c r="O50">
        <v>1.5767637424155401</v>
      </c>
      <c r="P50">
        <v>1.57778308743256</v>
      </c>
      <c r="S50">
        <v>1789</v>
      </c>
      <c r="T50">
        <v>1033</v>
      </c>
      <c r="U50">
        <v>3103</v>
      </c>
      <c r="V50">
        <v>4606</v>
      </c>
      <c r="W50">
        <v>3934</v>
      </c>
      <c r="Z50">
        <f t="shared" si="0"/>
        <v>0</v>
      </c>
      <c r="AA50">
        <f t="shared" si="1"/>
        <v>2.2705771050141976</v>
      </c>
      <c r="AC50">
        <f t="shared" si="2"/>
        <v>2.7859856479527281</v>
      </c>
      <c r="AD50">
        <f t="shared" si="3"/>
        <v>2.7441285537700821</v>
      </c>
    </row>
    <row r="51" spans="4:31" x14ac:dyDescent="0.25">
      <c r="L51">
        <v>1.5738398057985801</v>
      </c>
      <c r="M51">
        <v>1.59742440653032</v>
      </c>
      <c r="N51">
        <v>1.57961948675748</v>
      </c>
      <c r="O51">
        <v>1.5767367827427401</v>
      </c>
      <c r="P51">
        <v>1.57775451722278</v>
      </c>
      <c r="S51">
        <v>1789</v>
      </c>
      <c r="T51">
        <v>1057</v>
      </c>
      <c r="U51">
        <v>3190</v>
      </c>
      <c r="V51">
        <v>4738</v>
      </c>
      <c r="W51">
        <v>4045</v>
      </c>
      <c r="Z51">
        <f t="shared" si="0"/>
        <v>0</v>
      </c>
      <c r="AA51">
        <f t="shared" si="1"/>
        <v>2.2201665124884471</v>
      </c>
      <c r="AC51">
        <f t="shared" si="2"/>
        <v>2.7104722792607845</v>
      </c>
      <c r="AD51">
        <f t="shared" si="3"/>
        <v>2.6708373435996151</v>
      </c>
    </row>
    <row r="52" spans="4:31" x14ac:dyDescent="0.25">
      <c r="L52">
        <v>1.5738398057985801</v>
      </c>
      <c r="M52">
        <v>1.5974437312468199</v>
      </c>
      <c r="N52">
        <v>1.5795866362891999</v>
      </c>
      <c r="O52">
        <v>1.57671128453886</v>
      </c>
      <c r="P52">
        <v>1.5777274731406601</v>
      </c>
      <c r="S52">
        <v>1789</v>
      </c>
      <c r="T52">
        <v>1081</v>
      </c>
      <c r="U52">
        <v>3277</v>
      </c>
      <c r="V52">
        <v>4870</v>
      </c>
      <c r="W52">
        <v>4156</v>
      </c>
      <c r="Z52">
        <f t="shared" si="0"/>
        <v>0</v>
      </c>
      <c r="AA52">
        <f t="shared" si="1"/>
        <v>2.1719457013574726</v>
      </c>
      <c r="AC52">
        <f t="shared" si="2"/>
        <v>2.6389444222311056</v>
      </c>
      <c r="AD52">
        <f t="shared" si="3"/>
        <v>2.6013592688071299</v>
      </c>
    </row>
    <row r="53" spans="4:31" x14ac:dyDescent="0.25">
      <c r="L53">
        <v>1.5738398057985801</v>
      </c>
      <c r="M53">
        <v>1.5974622165186201</v>
      </c>
      <c r="N53">
        <v>1.57955548498308</v>
      </c>
      <c r="O53">
        <v>1.5766871321018401</v>
      </c>
      <c r="P53">
        <v>1.57770183608601</v>
      </c>
      <c r="S53">
        <v>1789</v>
      </c>
      <c r="T53">
        <v>1105</v>
      </c>
      <c r="U53">
        <v>3364</v>
      </c>
      <c r="V53">
        <v>5002</v>
      </c>
      <c r="W53">
        <v>4267</v>
      </c>
      <c r="Z53">
        <f t="shared" si="0"/>
        <v>0</v>
      </c>
      <c r="AA53">
        <f t="shared" si="1"/>
        <v>2.1257750221435003</v>
      </c>
      <c r="AC53">
        <f t="shared" si="2"/>
        <v>2.5710946630307774</v>
      </c>
      <c r="AD53">
        <f t="shared" si="3"/>
        <v>2.5354042941982584</v>
      </c>
    </row>
    <row r="54" spans="4:31" x14ac:dyDescent="0.25">
      <c r="L54">
        <v>1.5738398057985801</v>
      </c>
      <c r="M54">
        <v>1.5974799158798401</v>
      </c>
      <c r="N54">
        <v>1.5795259043310399</v>
      </c>
      <c r="O54">
        <v>1.57666422162885</v>
      </c>
      <c r="P54">
        <v>1.5776774990373399</v>
      </c>
      <c r="S54">
        <v>1789</v>
      </c>
      <c r="T54">
        <v>1129</v>
      </c>
      <c r="U54">
        <v>3451</v>
      </c>
      <c r="V54">
        <v>5134</v>
      </c>
      <c r="W54">
        <v>4378</v>
      </c>
      <c r="Z54">
        <f t="shared" si="0"/>
        <v>0</v>
      </c>
      <c r="AA54">
        <f t="shared" si="1"/>
        <v>2.0815264527320068</v>
      </c>
      <c r="AC54">
        <f t="shared" si="2"/>
        <v>2.5066464109380888</v>
      </c>
      <c r="AD54">
        <f t="shared" si="3"/>
        <v>2.4727110715081295</v>
      </c>
    </row>
    <row r="55" spans="4:31" x14ac:dyDescent="0.25">
      <c r="L55">
        <v>1.5738398057985801</v>
      </c>
      <c r="M55">
        <v>1.5974968784072801</v>
      </c>
      <c r="N55">
        <v>1.57949777846517</v>
      </c>
      <c r="O55">
        <v>1.57664245972495</v>
      </c>
      <c r="P55">
        <v>1.5776543655584501</v>
      </c>
      <c r="S55">
        <v>1789</v>
      </c>
      <c r="T55">
        <v>1153</v>
      </c>
      <c r="U55">
        <v>3538</v>
      </c>
      <c r="V55">
        <v>5266</v>
      </c>
      <c r="W55">
        <v>4489</v>
      </c>
      <c r="Z55">
        <f t="shared" si="0"/>
        <v>0</v>
      </c>
      <c r="AA55">
        <f t="shared" si="1"/>
        <v>2.0390824129141834</v>
      </c>
      <c r="AC55">
        <f t="shared" si="2"/>
        <v>2.4453501296776636</v>
      </c>
      <c r="AD55">
        <f t="shared" si="3"/>
        <v>2.4130434782608745</v>
      </c>
    </row>
    <row r="56" spans="4:31" x14ac:dyDescent="0.25">
      <c r="L56">
        <v>1.5738398057985801</v>
      </c>
      <c r="M56">
        <v>1.5975131491748999</v>
      </c>
      <c r="N56">
        <v>1.57947100264087</v>
      </c>
      <c r="O56">
        <v>1.5766217621305301</v>
      </c>
      <c r="P56">
        <v>1.5776323485213799</v>
      </c>
      <c r="S56">
        <v>1789</v>
      </c>
      <c r="T56">
        <v>1177</v>
      </c>
      <c r="U56">
        <v>3625</v>
      </c>
      <c r="V56">
        <v>5398</v>
      </c>
      <c r="W56">
        <v>4600</v>
      </c>
      <c r="Z56">
        <f t="shared" si="0"/>
        <v>0</v>
      </c>
      <c r="AA56">
        <f t="shared" si="1"/>
        <v>1.998334721065774</v>
      </c>
      <c r="AC56">
        <f t="shared" si="2"/>
        <v>2.3869801084990883</v>
      </c>
      <c r="AD56">
        <f t="shared" si="3"/>
        <v>2.3561876459350515</v>
      </c>
    </row>
    <row r="57" spans="4:31" x14ac:dyDescent="0.25">
      <c r="L57">
        <v>1.5738398057985801</v>
      </c>
      <c r="M57">
        <v>1.5975287696537199</v>
      </c>
      <c r="N57">
        <v>1.5794454819333199</v>
      </c>
      <c r="O57">
        <v>1.57660205263103</v>
      </c>
      <c r="P57">
        <v>1.57761136900972</v>
      </c>
      <c r="S57">
        <v>1789</v>
      </c>
      <c r="T57">
        <v>1201</v>
      </c>
      <c r="U57">
        <v>3712</v>
      </c>
      <c r="V57">
        <v>5530</v>
      </c>
      <c r="W57">
        <v>4711</v>
      </c>
      <c r="Z57">
        <f t="shared" si="0"/>
        <v>0</v>
      </c>
      <c r="AA57">
        <f t="shared" si="1"/>
        <v>1.9591836734693828</v>
      </c>
      <c r="AC57">
        <f t="shared" si="2"/>
        <v>2.3313316849169894</v>
      </c>
      <c r="AD57">
        <f t="shared" si="3"/>
        <v>2.3019493985897981</v>
      </c>
    </row>
    <row r="58" spans="4:31" x14ac:dyDescent="0.25">
      <c r="L58">
        <v>1.5738398057985801</v>
      </c>
      <c r="M58">
        <v>1.5975437780648001</v>
      </c>
      <c r="N58">
        <v>1.57942113011315</v>
      </c>
      <c r="O58">
        <v>1.57658326211915</v>
      </c>
      <c r="P58">
        <v>1.5775913553735399</v>
      </c>
      <c r="S58">
        <v>1789</v>
      </c>
      <c r="T58">
        <v>1225</v>
      </c>
      <c r="U58">
        <v>3799</v>
      </c>
      <c r="V58">
        <v>5662</v>
      </c>
      <c r="W58">
        <v>4822</v>
      </c>
      <c r="AA58" t="e">
        <f>100 - (T58/R59 * 100)</f>
        <v>#DIV/0!</v>
      </c>
      <c r="AB58" t="e">
        <f>100 - (#REF!/T59 * 100)</f>
        <v>#REF!</v>
      </c>
    </row>
    <row r="59" spans="4:31" x14ac:dyDescent="0.25">
      <c r="S59">
        <v>1789</v>
      </c>
      <c r="T59">
        <v>3799</v>
      </c>
      <c r="U59">
        <v>3799</v>
      </c>
      <c r="V59">
        <v>4822</v>
      </c>
      <c r="AE59" t="e">
        <f>100 - (V58/W59 * 100)</f>
        <v>#DIV/0!</v>
      </c>
    </row>
    <row r="62" spans="4:31" x14ac:dyDescent="0.25">
      <c r="D62" t="s">
        <v>27</v>
      </c>
      <c r="E62" t="s">
        <v>24</v>
      </c>
      <c r="F62" t="str">
        <f>T13</f>
        <v>Poor Edge Specs</v>
      </c>
      <c r="G62" t="str">
        <f>U13</f>
        <v>Ok Edge Specs</v>
      </c>
      <c r="H62" t="str">
        <f>V13</f>
        <v>Good Edge Specs</v>
      </c>
      <c r="I62" t="str">
        <f>W13</f>
        <v>Very Good Edge Specs</v>
      </c>
    </row>
    <row r="63" spans="4:31" x14ac:dyDescent="0.25">
      <c r="D63">
        <f t="shared" ref="D63:I68" si="4">K18 * 180 / PI()</f>
        <v>90.648572016594514</v>
      </c>
      <c r="E63">
        <f t="shared" si="4"/>
        <v>91.344668706817146</v>
      </c>
      <c r="F63">
        <f t="shared" si="4"/>
        <v>91.577875925933483</v>
      </c>
      <c r="G63">
        <f t="shared" si="4"/>
        <v>91.31077467201402</v>
      </c>
      <c r="H63">
        <f t="shared" si="4"/>
        <v>91.094599791551289</v>
      </c>
      <c r="I63">
        <f t="shared" si="4"/>
        <v>91.094599791551289</v>
      </c>
      <c r="R63" t="s">
        <v>18</v>
      </c>
      <c r="Z63" t="s">
        <v>19</v>
      </c>
    </row>
    <row r="64" spans="4:31" x14ac:dyDescent="0.25">
      <c r="D64">
        <f t="shared" si="4"/>
        <v>90.24739344962731</v>
      </c>
      <c r="E64">
        <f t="shared" si="4"/>
        <v>91.190699007563012</v>
      </c>
      <c r="F64">
        <f t="shared" si="4"/>
        <v>91.650081337009368</v>
      </c>
      <c r="G64">
        <f t="shared" si="4"/>
        <v>91.174565286689514</v>
      </c>
      <c r="H64">
        <f t="shared" si="4"/>
        <v>90.927769467696749</v>
      </c>
      <c r="I64">
        <f t="shared" si="4"/>
        <v>90.967289059627149</v>
      </c>
      <c r="R64" t="s">
        <v>21</v>
      </c>
      <c r="S64" t="s">
        <v>23</v>
      </c>
      <c r="T64" t="str">
        <f>T13</f>
        <v>Poor Edge Specs</v>
      </c>
      <c r="U64" t="str">
        <f>U13</f>
        <v>Ok Edge Specs</v>
      </c>
      <c r="V64" t="str">
        <f>V13</f>
        <v>Good Edge Specs</v>
      </c>
      <c r="W64" t="str">
        <f>W13</f>
        <v>Very Good Edge Specs</v>
      </c>
      <c r="Z64" t="s">
        <v>33</v>
      </c>
      <c r="AA64" t="s">
        <v>28</v>
      </c>
      <c r="AB64" t="str">
        <f>T13</f>
        <v>Poor Edge Specs</v>
      </c>
      <c r="AC64" t="str">
        <f>U13</f>
        <v>Ok Edge Specs</v>
      </c>
      <c r="AD64" t="str">
        <f>V13</f>
        <v>Good Edge Specs</v>
      </c>
      <c r="AE64" t="str">
        <f>W13</f>
        <v>Very Good Edge Specs</v>
      </c>
    </row>
    <row r="65" spans="4:31" x14ac:dyDescent="0.25">
      <c r="D65">
        <f t="shared" si="4"/>
        <v>90.104161315524635</v>
      </c>
      <c r="E65">
        <f t="shared" si="4"/>
        <v>91.016166579744635</v>
      </c>
      <c r="F65">
        <f t="shared" si="4"/>
        <v>91.52635849973538</v>
      </c>
      <c r="G65">
        <f t="shared" si="4"/>
        <v>90.969067363930165</v>
      </c>
      <c r="H65">
        <f t="shared" si="4"/>
        <v>90.739551409315695</v>
      </c>
      <c r="I65">
        <f t="shared" si="4"/>
        <v>90.790977169566077</v>
      </c>
      <c r="R65">
        <v>1.2865561999999999</v>
      </c>
      <c r="S65">
        <v>1.1207423999999999</v>
      </c>
      <c r="T65">
        <v>1.1861189999999999</v>
      </c>
      <c r="U65">
        <v>1.2328037000000001</v>
      </c>
      <c r="V65">
        <v>1.2089171999999999</v>
      </c>
      <c r="W65">
        <v>1.2481525</v>
      </c>
      <c r="Z65" s="1">
        <v>1.00645428022815E-5</v>
      </c>
      <c r="AA65" s="1">
        <v>1.7256661637013802E-5</v>
      </c>
      <c r="AB65" s="1">
        <v>7.9336355164345993E-6</v>
      </c>
      <c r="AC65" s="1">
        <v>7.5284602762914398E-6</v>
      </c>
      <c r="AD65" s="1">
        <v>8.6842916766052405E-6</v>
      </c>
      <c r="AE65" s="1">
        <v>8.6842916766052405E-6</v>
      </c>
    </row>
    <row r="66" spans="4:31" x14ac:dyDescent="0.25">
      <c r="D66">
        <f t="shared" si="4"/>
        <v>90.051778114519706</v>
      </c>
      <c r="E66">
        <f t="shared" si="4"/>
        <v>90.82968920207901</v>
      </c>
      <c r="F66">
        <f t="shared" si="4"/>
        <v>91.474558355526682</v>
      </c>
      <c r="G66">
        <f t="shared" si="4"/>
        <v>90.856769251402085</v>
      </c>
      <c r="H66">
        <f t="shared" si="4"/>
        <v>90.638722578165428</v>
      </c>
      <c r="I66">
        <f t="shared" si="4"/>
        <v>90.695001630507974</v>
      </c>
      <c r="R66">
        <v>2.4263319000000001</v>
      </c>
      <c r="S66">
        <v>1.9756172000000001</v>
      </c>
      <c r="T66">
        <v>1.9922135999999999</v>
      </c>
      <c r="U66">
        <v>2.1111803999999998</v>
      </c>
      <c r="V66">
        <v>2.1655213</v>
      </c>
      <c r="W66">
        <v>2.1526928000000001</v>
      </c>
      <c r="Z66" s="1">
        <v>1.8549277547195199E-5</v>
      </c>
      <c r="AA66" s="1">
        <v>3.2837379183883502E-5</v>
      </c>
      <c r="AB66" s="1">
        <v>2.5837210734874599E-5</v>
      </c>
      <c r="AC66" s="1">
        <v>2.1342970709420902E-5</v>
      </c>
      <c r="AD66" s="1">
        <v>2.7019050326208699E-5</v>
      </c>
      <c r="AE66" s="1">
        <v>2.8409736740057601E-5</v>
      </c>
    </row>
    <row r="67" spans="4:31" x14ac:dyDescent="0.25">
      <c r="D67">
        <f t="shared" si="4"/>
        <v>90.023930894442756</v>
      </c>
      <c r="E67">
        <f t="shared" si="4"/>
        <v>90.705798959235196</v>
      </c>
      <c r="F67">
        <f t="shared" si="4"/>
        <v>91.455404595713844</v>
      </c>
      <c r="G67">
        <f t="shared" si="4"/>
        <v>90.78770773471274</v>
      </c>
      <c r="H67">
        <f t="shared" si="4"/>
        <v>90.577363801156665</v>
      </c>
      <c r="I67">
        <f t="shared" si="4"/>
        <v>90.636078763986689</v>
      </c>
      <c r="R67">
        <v>4.3721307999999999</v>
      </c>
      <c r="S67">
        <v>2.8446772</v>
      </c>
      <c r="T67">
        <v>2.8219232000000001</v>
      </c>
      <c r="U67">
        <v>3.016626</v>
      </c>
      <c r="V67">
        <v>3.1230600000000002</v>
      </c>
      <c r="W67">
        <v>3.1115406000000001</v>
      </c>
      <c r="Z67" s="1">
        <v>2.4984635502404999E-5</v>
      </c>
      <c r="AA67" s="1">
        <v>3.5793925321611503E-5</v>
      </c>
      <c r="AB67" s="1">
        <v>2.6864281148939401E-5</v>
      </c>
      <c r="AC67" s="1">
        <v>2.7085245113294302E-5</v>
      </c>
      <c r="AD67" s="1">
        <v>3.4161127675467801E-5</v>
      </c>
      <c r="AE67" s="1">
        <v>3.5608612460976901E-5</v>
      </c>
    </row>
    <row r="68" spans="4:31" x14ac:dyDescent="0.25">
      <c r="D68">
        <f t="shared" si="4"/>
        <v>90.009292637650915</v>
      </c>
      <c r="E68">
        <f t="shared" si="4"/>
        <v>90.593085817456242</v>
      </c>
      <c r="F68">
        <f t="shared" si="4"/>
        <v>91.450761463594361</v>
      </c>
      <c r="G68">
        <f t="shared" si="4"/>
        <v>90.740773426371547</v>
      </c>
      <c r="H68">
        <f t="shared" si="4"/>
        <v>90.536029907373816</v>
      </c>
      <c r="I68">
        <f t="shared" si="4"/>
        <v>90.596097292938595</v>
      </c>
      <c r="R68">
        <v>8.5061944999999994</v>
      </c>
      <c r="S68">
        <v>3.7164226999999999</v>
      </c>
      <c r="T68">
        <v>3.6420591</v>
      </c>
      <c r="U68">
        <v>3.9557297</v>
      </c>
      <c r="V68">
        <v>4.1445049000000003</v>
      </c>
      <c r="W68">
        <v>4.1388771999999996</v>
      </c>
      <c r="Z68" s="1">
        <v>3.44843651016314E-5</v>
      </c>
      <c r="AA68" s="1">
        <v>3.7244528199745801E-5</v>
      </c>
      <c r="AB68" s="1">
        <v>2.7326895359235601E-5</v>
      </c>
      <c r="AC68" s="1">
        <v>3.13007260603656E-5</v>
      </c>
      <c r="AD68" s="1">
        <v>3.88821650025266E-5</v>
      </c>
      <c r="AE68" s="1">
        <v>4.0661433795331703E-5</v>
      </c>
    </row>
    <row r="69" spans="4:31" x14ac:dyDescent="0.25">
      <c r="E69">
        <f t="shared" ref="E69:E103" si="5">L24 * 180 / PI()</f>
        <v>90.501548456563199</v>
      </c>
      <c r="F69">
        <f t="shared" ref="F69:F103" si="6">M24 * 180 / PI()</f>
        <v>91.452373328079418</v>
      </c>
      <c r="G69">
        <f t="shared" ref="G69:G103" si="7">N24 * 180 / PI()</f>
        <v>90.706326624475992</v>
      </c>
      <c r="H69">
        <f t="shared" ref="H69:H103" si="8">O24 * 180 / PI()</f>
        <v>90.505980145812174</v>
      </c>
      <c r="I69">
        <f t="shared" ref="I69:I103" si="9">P24 * 180 / PI()</f>
        <v>90.566813636625824</v>
      </c>
      <c r="R69">
        <v>18.334130300000002</v>
      </c>
      <c r="S69">
        <v>4.6036066</v>
      </c>
      <c r="T69">
        <v>4.5012961999999996</v>
      </c>
      <c r="U69">
        <v>5.003946</v>
      </c>
      <c r="V69">
        <v>5.2239110999999996</v>
      </c>
      <c r="W69">
        <v>5.2470203</v>
      </c>
      <c r="Z69" s="1">
        <v>3.7104633563851002E-5</v>
      </c>
      <c r="AA69" s="1">
        <v>4.3029464220554301E-5</v>
      </c>
      <c r="AB69" s="1">
        <v>2.7568800582832999E-5</v>
      </c>
      <c r="AC69" s="1">
        <v>3.3960342255662403E-5</v>
      </c>
      <c r="AD69" s="1">
        <v>4.18077830420134E-5</v>
      </c>
      <c r="AE69" s="1">
        <v>4.3963485068335297E-5</v>
      </c>
    </row>
    <row r="70" spans="4:31" x14ac:dyDescent="0.25">
      <c r="E70">
        <f t="shared" si="5"/>
        <v>90.422142273318045</v>
      </c>
      <c r="F70">
        <f t="shared" si="6"/>
        <v>91.456503584606523</v>
      </c>
      <c r="G70">
        <f t="shared" si="7"/>
        <v>90.679597038937501</v>
      </c>
      <c r="H70">
        <f t="shared" si="8"/>
        <v>90.482898967942731</v>
      </c>
      <c r="I70">
        <f t="shared" si="9"/>
        <v>90.544146723152181</v>
      </c>
      <c r="R70">
        <v>59.344331099999998</v>
      </c>
      <c r="S70">
        <v>5.5326124999999999</v>
      </c>
      <c r="T70">
        <v>5.3445722</v>
      </c>
      <c r="U70">
        <v>6.0940513000000003</v>
      </c>
      <c r="V70">
        <v>6.3120630999999996</v>
      </c>
      <c r="W70">
        <v>6.4341277999999997</v>
      </c>
      <c r="Z70" s="1">
        <v>3.5935529391302199E-5</v>
      </c>
      <c r="AA70" s="1">
        <v>4.4531915960828999E-5</v>
      </c>
      <c r="AB70" s="1">
        <v>2.7719491789405901E-5</v>
      </c>
      <c r="AC70" s="1">
        <v>3.5787448655106503E-5</v>
      </c>
      <c r="AD70" s="1">
        <v>4.3840655183519201E-5</v>
      </c>
      <c r="AE70" s="1">
        <v>4.6304703264720502E-5</v>
      </c>
    </row>
    <row r="71" spans="4:31" x14ac:dyDescent="0.25">
      <c r="E71">
        <f t="shared" si="5"/>
        <v>90.352102866796699</v>
      </c>
      <c r="F71">
        <f t="shared" si="6"/>
        <v>91.461477720652823</v>
      </c>
      <c r="G71">
        <f t="shared" si="7"/>
        <v>90.658024944174883</v>
      </c>
      <c r="H71">
        <f t="shared" si="8"/>
        <v>90.464461278398929</v>
      </c>
      <c r="I71">
        <f t="shared" si="9"/>
        <v>90.525901825462185</v>
      </c>
      <c r="S71">
        <v>6.5036237000000003</v>
      </c>
      <c r="T71">
        <v>6.1924849999999996</v>
      </c>
      <c r="U71">
        <v>7.1962922000000002</v>
      </c>
      <c r="V71">
        <v>7.4822879000000002</v>
      </c>
      <c r="W71">
        <v>7.7183862999999997</v>
      </c>
      <c r="AA71" s="1">
        <v>4.6440778660700597E-5</v>
      </c>
      <c r="AB71" s="1">
        <v>2.78225387658671E-5</v>
      </c>
      <c r="AC71" s="1">
        <v>3.7131024238788298E-5</v>
      </c>
      <c r="AD71" s="1">
        <v>4.5326434326328103E-5</v>
      </c>
      <c r="AE71" s="1">
        <v>4.8060485729582299E-5</v>
      </c>
    </row>
    <row r="72" spans="4:31" x14ac:dyDescent="0.25">
      <c r="E72">
        <f t="shared" si="5"/>
        <v>90.291827072011984</v>
      </c>
      <c r="F72">
        <f t="shared" si="6"/>
        <v>91.466562430558326</v>
      </c>
      <c r="G72">
        <f t="shared" si="7"/>
        <v>90.64012389210329</v>
      </c>
      <c r="H72">
        <f t="shared" si="8"/>
        <v>90.449309891145916</v>
      </c>
      <c r="I72">
        <f t="shared" si="9"/>
        <v>90.510801252062123</v>
      </c>
      <c r="S72">
        <v>7.5446634000000001</v>
      </c>
      <c r="T72">
        <v>7.0537694000000002</v>
      </c>
      <c r="U72">
        <v>8.3058492000000008</v>
      </c>
      <c r="V72">
        <v>8.7390869999999996</v>
      </c>
      <c r="W72">
        <v>9.0420029999999993</v>
      </c>
      <c r="AA72" s="1">
        <v>4.7247880844350703E-5</v>
      </c>
      <c r="AB72" s="1">
        <v>2.7898761993281901E-5</v>
      </c>
      <c r="AC72" s="1">
        <v>3.8157776530122397E-5</v>
      </c>
      <c r="AD72" s="1">
        <v>4.6468635583081902E-5</v>
      </c>
      <c r="AE72" s="1">
        <v>4.9422032131044403E-5</v>
      </c>
    </row>
    <row r="73" spans="4:31" x14ac:dyDescent="0.25">
      <c r="E73">
        <f t="shared" si="5"/>
        <v>90.247983418108518</v>
      </c>
      <c r="F73">
        <f t="shared" si="6"/>
        <v>91.471452890032523</v>
      </c>
      <c r="G73">
        <f t="shared" si="7"/>
        <v>90.624965272888744</v>
      </c>
      <c r="H73">
        <f t="shared" si="8"/>
        <v>90.436594423894306</v>
      </c>
      <c r="I73">
        <f t="shared" si="9"/>
        <v>90.498045381679745</v>
      </c>
      <c r="S73">
        <v>8.6705003999999999</v>
      </c>
      <c r="T73">
        <v>7.9395997999999999</v>
      </c>
      <c r="U73">
        <v>9.5092207000000002</v>
      </c>
      <c r="V73">
        <v>10.1867058</v>
      </c>
      <c r="W73">
        <v>10.505565300000001</v>
      </c>
      <c r="AA73" s="1">
        <v>4.7647194289957203E-5</v>
      </c>
      <c r="AB73" s="1">
        <v>2.7958498736574099E-5</v>
      </c>
      <c r="AC73" s="1">
        <v>3.8970260223510798E-5</v>
      </c>
      <c r="AD73" s="1">
        <v>4.7369694143559601E-5</v>
      </c>
      <c r="AE73" s="1">
        <v>5.0509724196740798E-5</v>
      </c>
    </row>
    <row r="74" spans="4:31" x14ac:dyDescent="0.25">
      <c r="E74">
        <f t="shared" si="5"/>
        <v>90.204969211552239</v>
      </c>
      <c r="F74">
        <f t="shared" si="6"/>
        <v>91.476037568786879</v>
      </c>
      <c r="G74">
        <f t="shared" si="7"/>
        <v>90.611930935647791</v>
      </c>
      <c r="H74">
        <f t="shared" si="8"/>
        <v>90.425749113353973</v>
      </c>
      <c r="I74">
        <f t="shared" si="9"/>
        <v>90.487101605670034</v>
      </c>
      <c r="S74">
        <v>9.9841736999999995</v>
      </c>
      <c r="T74">
        <v>8.8267311999999993</v>
      </c>
      <c r="U74">
        <v>10.945030900000001</v>
      </c>
      <c r="V74">
        <v>11.5253645</v>
      </c>
      <c r="W74">
        <v>12.043275</v>
      </c>
      <c r="AA74" s="1">
        <v>4.8049699940817403E-5</v>
      </c>
      <c r="AB74" s="1">
        <v>2.8007280088782599E-5</v>
      </c>
      <c r="AC74" s="1">
        <v>3.9628498550008901E-5</v>
      </c>
      <c r="AD74" s="1">
        <v>4.8101067419767901E-5</v>
      </c>
      <c r="AE74" s="1">
        <v>5.13972388581967E-5</v>
      </c>
    </row>
    <row r="75" spans="4:31" x14ac:dyDescent="0.25">
      <c r="E75">
        <f t="shared" si="5"/>
        <v>90.174378501947743</v>
      </c>
      <c r="F75">
        <f t="shared" si="6"/>
        <v>91.480290289582982</v>
      </c>
      <c r="G75">
        <f t="shared" si="7"/>
        <v>90.600587329521687</v>
      </c>
      <c r="H75">
        <f t="shared" si="8"/>
        <v>90.416378703023483</v>
      </c>
      <c r="I75">
        <f t="shared" si="9"/>
        <v>90.477596575345217</v>
      </c>
      <c r="S75">
        <v>11.3837686</v>
      </c>
      <c r="T75">
        <v>9.7229144999999999</v>
      </c>
      <c r="U75">
        <v>12.1636291</v>
      </c>
      <c r="V75">
        <v>12.8896648</v>
      </c>
      <c r="W75">
        <v>13.618978</v>
      </c>
      <c r="AA75" s="1">
        <v>4.99269223586003E-5</v>
      </c>
      <c r="AB75" s="1">
        <v>2.8048238434052199E-5</v>
      </c>
      <c r="AC75" s="1">
        <v>4.0173147201635799E-5</v>
      </c>
      <c r="AD75" s="1">
        <v>4.8705532725139198E-5</v>
      </c>
      <c r="AE75" s="1">
        <v>5.2135396579805502E-5</v>
      </c>
    </row>
    <row r="76" spans="4:31" x14ac:dyDescent="0.25">
      <c r="E76">
        <f t="shared" si="5"/>
        <v>90.174378501947743</v>
      </c>
      <c r="F76">
        <f t="shared" si="6"/>
        <v>91.484220853128036</v>
      </c>
      <c r="G76">
        <f t="shared" si="7"/>
        <v>90.590617539485734</v>
      </c>
      <c r="H76">
        <f t="shared" si="8"/>
        <v>90.408196106892305</v>
      </c>
      <c r="I76">
        <f t="shared" si="9"/>
        <v>90.469257771099919</v>
      </c>
      <c r="S76">
        <v>13.0218372</v>
      </c>
      <c r="T76">
        <v>10.6400937</v>
      </c>
      <c r="U76">
        <v>13.6693123</v>
      </c>
      <c r="V76">
        <v>14.296022600000001</v>
      </c>
      <c r="W76">
        <v>15.131398799999999</v>
      </c>
      <c r="AA76" s="1">
        <v>4.8973055950475203E-5</v>
      </c>
      <c r="AB76" s="1">
        <v>2.80832937083662E-5</v>
      </c>
      <c r="AC76" s="1">
        <v>4.06310875121877E-5</v>
      </c>
      <c r="AD76" s="1">
        <v>4.9214127854804801E-5</v>
      </c>
      <c r="AE76" s="1">
        <v>5.27586161242566E-5</v>
      </c>
    </row>
    <row r="77" spans="4:31" x14ac:dyDescent="0.25">
      <c r="E77">
        <f t="shared" si="5"/>
        <v>90.174378501947743</v>
      </c>
      <c r="F77">
        <f t="shared" si="6"/>
        <v>91.487852674358763</v>
      </c>
      <c r="G77">
        <f t="shared" si="7"/>
        <v>90.581782340461601</v>
      </c>
      <c r="H77">
        <f t="shared" si="8"/>
        <v>90.400986303720416</v>
      </c>
      <c r="I77">
        <f t="shared" si="9"/>
        <v>90.461879884965668</v>
      </c>
      <c r="S77">
        <v>14.726752299999999</v>
      </c>
      <c r="T77">
        <v>11.5704791</v>
      </c>
      <c r="U77">
        <v>15.0824677</v>
      </c>
      <c r="V77">
        <v>15.781430500000001</v>
      </c>
      <c r="W77">
        <v>16.750473400000001</v>
      </c>
      <c r="AA77" s="1">
        <v>5.0881559097599201E-5</v>
      </c>
      <c r="AB77" s="1">
        <v>2.8113722489143501E-5</v>
      </c>
      <c r="AC77" s="1">
        <v>4.1021637831213402E-5</v>
      </c>
      <c r="AD77" s="1">
        <v>4.96477723041767E-5</v>
      </c>
      <c r="AE77" s="1">
        <v>5.3291863868270397E-5</v>
      </c>
    </row>
    <row r="78" spans="4:31" x14ac:dyDescent="0.25">
      <c r="E78">
        <f t="shared" si="5"/>
        <v>90.174378501947743</v>
      </c>
      <c r="F78">
        <f t="shared" si="6"/>
        <v>91.49121287004867</v>
      </c>
      <c r="G78">
        <f t="shared" si="7"/>
        <v>90.573896578683247</v>
      </c>
      <c r="H78">
        <f t="shared" si="8"/>
        <v>90.394584269173521</v>
      </c>
      <c r="I78">
        <f t="shared" si="9"/>
        <v>90.455304369215909</v>
      </c>
      <c r="S78">
        <v>16.503699699999999</v>
      </c>
      <c r="T78">
        <v>12.512984700000001</v>
      </c>
      <c r="U78">
        <v>16.4506528</v>
      </c>
      <c r="V78">
        <v>17.3817688</v>
      </c>
      <c r="W78">
        <v>18.4475412</v>
      </c>
      <c r="AA78" s="1">
        <v>6.0515486809505398E-5</v>
      </c>
      <c r="AB78" s="1">
        <v>2.8140425396425701E-5</v>
      </c>
      <c r="AC78" s="1">
        <v>4.1358601846858997E-5</v>
      </c>
      <c r="AD78" s="1">
        <v>5.0022052587987502E-5</v>
      </c>
      <c r="AE78" s="1">
        <v>5.3753220710225702E-5</v>
      </c>
    </row>
    <row r="79" spans="4:31" x14ac:dyDescent="0.25">
      <c r="E79">
        <f t="shared" si="5"/>
        <v>90.174378501947743</v>
      </c>
      <c r="F79">
        <f t="shared" si="6"/>
        <v>91.494328060090766</v>
      </c>
      <c r="G79">
        <f t="shared" si="7"/>
        <v>90.56681409175944</v>
      </c>
      <c r="H79">
        <f t="shared" si="8"/>
        <v>90.388860830396226</v>
      </c>
      <c r="I79">
        <f t="shared" si="9"/>
        <v>90.449406353570296</v>
      </c>
      <c r="S79">
        <v>18.291551299999998</v>
      </c>
      <c r="T79">
        <v>13.468652199999999</v>
      </c>
      <c r="U79">
        <v>17.872402999999998</v>
      </c>
      <c r="V79">
        <v>18.988860599999999</v>
      </c>
      <c r="W79">
        <v>20.3794991</v>
      </c>
      <c r="AA79" s="1">
        <v>6.0515486809505398E-5</v>
      </c>
      <c r="AB79" s="1">
        <v>2.81640672849266E-5</v>
      </c>
      <c r="AC79" s="1">
        <v>4.1652338563130297E-5</v>
      </c>
      <c r="AD79" s="1">
        <v>5.0348334781921199E-5</v>
      </c>
      <c r="AE79" s="1">
        <v>5.4156324465967001E-5</v>
      </c>
    </row>
    <row r="80" spans="4:31" x14ac:dyDescent="0.25">
      <c r="E80">
        <f t="shared" si="5"/>
        <v>90.174378501947743</v>
      </c>
      <c r="F80">
        <f t="shared" si="6"/>
        <v>91.49722276163503</v>
      </c>
      <c r="G80">
        <f t="shared" si="7"/>
        <v>90.56041764103631</v>
      </c>
      <c r="H80">
        <f t="shared" si="8"/>
        <v>90.38371322109343</v>
      </c>
      <c r="I80">
        <f t="shared" si="9"/>
        <v>90.444085905062721</v>
      </c>
      <c r="S80">
        <v>20.098000500000001</v>
      </c>
      <c r="T80">
        <v>14.428654099999999</v>
      </c>
      <c r="U80">
        <v>19.331393200000001</v>
      </c>
      <c r="V80">
        <v>20.6895007</v>
      </c>
      <c r="W80">
        <v>22.2381432</v>
      </c>
      <c r="AA80" s="1">
        <v>6.0515486809505398E-5</v>
      </c>
      <c r="AB80" s="1">
        <v>2.81851555904918E-5</v>
      </c>
      <c r="AC80" s="1">
        <v>4.19106487881419E-5</v>
      </c>
      <c r="AD80" s="1">
        <v>5.0635327877695797E-5</v>
      </c>
      <c r="AE80" s="1">
        <v>5.4511528964813202E-5</v>
      </c>
    </row>
    <row r="81" spans="5:31" x14ac:dyDescent="0.25">
      <c r="E81">
        <f t="shared" si="5"/>
        <v>90.174378501947743</v>
      </c>
      <c r="F81">
        <f t="shared" si="6"/>
        <v>91.499918933061494</v>
      </c>
      <c r="G81">
        <f t="shared" si="7"/>
        <v>90.554611934401649</v>
      </c>
      <c r="H81">
        <f t="shared" si="8"/>
        <v>90.379058555603976</v>
      </c>
      <c r="I81">
        <f t="shared" si="9"/>
        <v>90.439261973257089</v>
      </c>
      <c r="S81">
        <v>21.8913631</v>
      </c>
      <c r="T81">
        <v>15.460203</v>
      </c>
      <c r="U81">
        <v>20.801167499999998</v>
      </c>
      <c r="V81">
        <v>22.555996</v>
      </c>
      <c r="W81">
        <v>24.083177200000002</v>
      </c>
      <c r="AA81" s="1">
        <v>6.0515486809505398E-5</v>
      </c>
      <c r="AB81" s="1">
        <v>2.8204087453095299E-5</v>
      </c>
      <c r="AC81" s="1">
        <v>4.2139587946300997E-5</v>
      </c>
      <c r="AD81" s="1">
        <v>5.0889715317524398E-5</v>
      </c>
      <c r="AE81" s="1">
        <v>5.4826898268151302E-5</v>
      </c>
    </row>
    <row r="82" spans="5:31" x14ac:dyDescent="0.25">
      <c r="E82">
        <f t="shared" si="5"/>
        <v>90.174378501947743</v>
      </c>
      <c r="F82">
        <f t="shared" si="6"/>
        <v>91.502436004435836</v>
      </c>
      <c r="G82">
        <f t="shared" si="7"/>
        <v>90.549318640569297</v>
      </c>
      <c r="H82">
        <f t="shared" si="8"/>
        <v>90.374829190038383</v>
      </c>
      <c r="I82">
        <f t="shared" si="9"/>
        <v>90.434868068730339</v>
      </c>
      <c r="S82">
        <v>23.657485300000001</v>
      </c>
      <c r="T82">
        <v>16.453105499999999</v>
      </c>
      <c r="U82">
        <v>22.399937999999999</v>
      </c>
      <c r="V82">
        <v>24.373130700000001</v>
      </c>
      <c r="W82">
        <v>25.964810199999999</v>
      </c>
      <c r="AA82" s="1">
        <v>6.0515486809505398E-5</v>
      </c>
      <c r="AB82" s="1">
        <v>2.8221179769626698E-5</v>
      </c>
      <c r="AC82" s="1">
        <v>4.2343890950377701E-5</v>
      </c>
      <c r="AD82" s="1">
        <v>5.11167601537681E-5</v>
      </c>
      <c r="AE82" s="1">
        <v>5.5108771111842797E-5</v>
      </c>
    </row>
    <row r="83" spans="5:31" x14ac:dyDescent="0.25">
      <c r="E83">
        <f t="shared" si="5"/>
        <v>90.174378501947743</v>
      </c>
      <c r="F83">
        <f t="shared" si="6"/>
        <v>91.504791093419939</v>
      </c>
      <c r="G83">
        <f t="shared" si="7"/>
        <v>90.544472736572487</v>
      </c>
      <c r="H83">
        <f t="shared" si="8"/>
        <v>90.370969346330781</v>
      </c>
      <c r="I83">
        <f t="shared" si="9"/>
        <v>90.430849102462531</v>
      </c>
      <c r="S83">
        <v>25.410292099999999</v>
      </c>
      <c r="T83">
        <v>17.442101900000001</v>
      </c>
      <c r="U83">
        <v>23.9284809</v>
      </c>
      <c r="V83">
        <v>26.246034399999999</v>
      </c>
      <c r="W83">
        <v>27.891261100000001</v>
      </c>
      <c r="AA83" s="1">
        <v>6.0515486809505398E-5</v>
      </c>
      <c r="AB83" s="1">
        <v>2.82366893018803E-5</v>
      </c>
      <c r="AC83" s="1">
        <v>4.2527334605243003E-5</v>
      </c>
      <c r="AD83" s="1">
        <v>5.1320642454493301E-5</v>
      </c>
      <c r="AE83" s="1">
        <v>5.5362216687839597E-5</v>
      </c>
    </row>
    <row r="84" spans="5:31" x14ac:dyDescent="0.25">
      <c r="E84">
        <f t="shared" si="5"/>
        <v>90.174378501947743</v>
      </c>
      <c r="F84">
        <f t="shared" si="6"/>
        <v>91.506999273433308</v>
      </c>
      <c r="G84">
        <f t="shared" si="7"/>
        <v>90.540019776923103</v>
      </c>
      <c r="H84">
        <f t="shared" si="8"/>
        <v>90.367432606622259</v>
      </c>
      <c r="I84">
        <f t="shared" si="9"/>
        <v>90.427159027379773</v>
      </c>
      <c r="S84">
        <v>27.183209300000001</v>
      </c>
      <c r="T84">
        <v>18.462854499999999</v>
      </c>
      <c r="U84">
        <v>25.5618908</v>
      </c>
      <c r="V84">
        <v>28.1245926</v>
      </c>
      <c r="W84">
        <v>29.886132100000001</v>
      </c>
      <c r="AA84" s="1">
        <v>6.0515486809505398E-5</v>
      </c>
      <c r="AB84" s="1">
        <v>2.82508266980019E-5</v>
      </c>
      <c r="AC84" s="1">
        <v>4.2692956735134297E-5</v>
      </c>
      <c r="AD84" s="1">
        <v>5.15047349887745E-5</v>
      </c>
      <c r="AE84" s="1">
        <v>5.5591327121443299E-5</v>
      </c>
    </row>
    <row r="85" spans="5:31" x14ac:dyDescent="0.25">
      <c r="E85">
        <f t="shared" si="5"/>
        <v>90.174378501947743</v>
      </c>
      <c r="F85">
        <f t="shared" si="6"/>
        <v>91.509073838056494</v>
      </c>
      <c r="G85">
        <f t="shared" si="7"/>
        <v>90.535913817101019</v>
      </c>
      <c r="H85">
        <f t="shared" si="8"/>
        <v>90.364180022396951</v>
      </c>
      <c r="I85">
        <f t="shared" si="9"/>
        <v>90.423759048722303</v>
      </c>
      <c r="S85">
        <v>28.962467</v>
      </c>
      <c r="T85">
        <v>19.5445855</v>
      </c>
      <c r="U85">
        <v>27.2240954</v>
      </c>
      <c r="V85">
        <v>30.078450799999999</v>
      </c>
      <c r="W85">
        <v>31.928416899999998</v>
      </c>
      <c r="AA85" s="1">
        <v>6.0515486809505398E-5</v>
      </c>
      <c r="AB85" s="1">
        <v>2.826376659688E-5</v>
      </c>
      <c r="AC85" s="1">
        <v>4.2843235033423397E-5</v>
      </c>
      <c r="AD85" s="1">
        <v>5.1671783981805798E-5</v>
      </c>
      <c r="AE85" s="1">
        <v>5.57994472938231E-5</v>
      </c>
    </row>
    <row r="86" spans="5:31" x14ac:dyDescent="0.25">
      <c r="E86">
        <f t="shared" si="5"/>
        <v>90.174378501947743</v>
      </c>
      <c r="F86">
        <f t="shared" si="6"/>
        <v>91.511026539832457</v>
      </c>
      <c r="G86">
        <f t="shared" si="7"/>
        <v>90.532115811660248</v>
      </c>
      <c r="H86">
        <f t="shared" si="8"/>
        <v>90.361178666782237</v>
      </c>
      <c r="I86">
        <f t="shared" si="9"/>
        <v>90.420616246356659</v>
      </c>
      <c r="S86">
        <v>30.723610699999998</v>
      </c>
      <c r="T86">
        <v>20.583529200000001</v>
      </c>
      <c r="U86">
        <v>28.9174769</v>
      </c>
      <c r="V86">
        <v>31.996678800000002</v>
      </c>
      <c r="W86">
        <v>34.028995000000002</v>
      </c>
      <c r="AA86" s="1">
        <v>6.0515486809505398E-5</v>
      </c>
      <c r="AB86" s="1">
        <v>2.8275655101950899E-5</v>
      </c>
      <c r="AC86" s="1">
        <v>4.2980206845381703E-5</v>
      </c>
      <c r="AD86" s="1">
        <v>5.1824051446982102E-5</v>
      </c>
      <c r="AE86" s="1">
        <v>5.59893349403405E-5</v>
      </c>
    </row>
    <row r="87" spans="5:31" x14ac:dyDescent="0.25">
      <c r="E87">
        <f t="shared" si="5"/>
        <v>90.174378501947743</v>
      </c>
      <c r="F87">
        <f t="shared" si="6"/>
        <v>91.512867802118819</v>
      </c>
      <c r="G87">
        <f t="shared" si="7"/>
        <v>90.52859236459949</v>
      </c>
      <c r="H87">
        <f t="shared" si="8"/>
        <v>90.358400513126995</v>
      </c>
      <c r="I87">
        <f t="shared" si="9"/>
        <v>90.417702502165881</v>
      </c>
      <c r="S87">
        <v>32.488711100000003</v>
      </c>
      <c r="T87">
        <v>21.6222362</v>
      </c>
      <c r="U87">
        <v>30.6259914</v>
      </c>
      <c r="V87">
        <v>34.132421000000001</v>
      </c>
      <c r="W87">
        <v>36.221413900000002</v>
      </c>
      <c r="AA87" s="1">
        <v>6.0515486809505398E-5</v>
      </c>
      <c r="AB87" s="1">
        <v>2.82866154263528E-5</v>
      </c>
      <c r="AC87" s="1">
        <v>4.3105564890915303E-5</v>
      </c>
      <c r="AD87" s="1">
        <v>5.1963415187218099E-5</v>
      </c>
      <c r="AE87" s="1">
        <v>5.61632856367491E-5</v>
      </c>
    </row>
    <row r="88" spans="5:31" x14ac:dyDescent="0.25">
      <c r="E88">
        <f t="shared" si="5"/>
        <v>90.174378501947743</v>
      </c>
      <c r="F88">
        <f t="shared" si="6"/>
        <v>91.514606898814478</v>
      </c>
      <c r="G88">
        <f t="shared" si="7"/>
        <v>90.525314742375215</v>
      </c>
      <c r="H88">
        <f t="shared" si="8"/>
        <v>90.355821555539592</v>
      </c>
      <c r="I88">
        <f t="shared" si="9"/>
        <v>90.414993654574189</v>
      </c>
      <c r="S88">
        <v>34.266958000000002</v>
      </c>
      <c r="T88">
        <v>22.664945700000001</v>
      </c>
      <c r="U88">
        <v>32.793884200000001</v>
      </c>
      <c r="V88">
        <v>36.115636600000002</v>
      </c>
      <c r="W88">
        <v>38.4624436</v>
      </c>
      <c r="AA88" s="1">
        <v>6.0515486809505398E-5</v>
      </c>
      <c r="AB88" s="1">
        <v>2.82967522297866E-5</v>
      </c>
      <c r="AC88" s="1">
        <v>4.3220726022091502E-5</v>
      </c>
      <c r="AD88" s="1">
        <v>5.2091448778645403E-5</v>
      </c>
      <c r="AE88" s="1">
        <v>5.63232248124296E-5</v>
      </c>
    </row>
    <row r="89" spans="5:31" x14ac:dyDescent="0.25">
      <c r="E89">
        <f t="shared" si="5"/>
        <v>90.174378501947743</v>
      </c>
      <c r="F89">
        <f t="shared" si="6"/>
        <v>91.516252098007541</v>
      </c>
      <c r="G89">
        <f t="shared" si="7"/>
        <v>90.522258084129859</v>
      </c>
      <c r="H89">
        <f t="shared" si="8"/>
        <v>90.353421110422289</v>
      </c>
      <c r="I89">
        <f t="shared" si="9"/>
        <v>90.412468823484019</v>
      </c>
      <c r="S89">
        <v>36.084670600000003</v>
      </c>
      <c r="T89">
        <v>23.746315200000002</v>
      </c>
      <c r="U89">
        <v>34.887109100000004</v>
      </c>
      <c r="V89">
        <v>38.162965</v>
      </c>
      <c r="W89">
        <v>40.766851799999998</v>
      </c>
      <c r="AA89" s="1">
        <v>6.0515486809505398E-5</v>
      </c>
      <c r="AB89" s="1">
        <v>2.8306154993776998E-5</v>
      </c>
      <c r="AC89" s="1">
        <v>4.3326885876350498E-5</v>
      </c>
      <c r="AD89" s="1">
        <v>5.2209479352064797E-5</v>
      </c>
      <c r="AE89" s="1">
        <v>5.6470779939043701E-5</v>
      </c>
    </row>
    <row r="90" spans="5:31" x14ac:dyDescent="0.25">
      <c r="E90">
        <f t="shared" si="5"/>
        <v>90.174378501947743</v>
      </c>
      <c r="F90">
        <f t="shared" si="6"/>
        <v>91.517810802928636</v>
      </c>
      <c r="G90">
        <f t="shared" si="7"/>
        <v>90.519400773270419</v>
      </c>
      <c r="H90">
        <f t="shared" si="8"/>
        <v>90.35118126282245</v>
      </c>
      <c r="I90">
        <f t="shared" si="9"/>
        <v>90.410109873658769</v>
      </c>
      <c r="S90">
        <v>37.8568189</v>
      </c>
      <c r="T90">
        <v>24.808605700000001</v>
      </c>
      <c r="U90">
        <v>36.705384100000003</v>
      </c>
      <c r="V90">
        <v>40.247115200000003</v>
      </c>
      <c r="W90">
        <v>43.109656200000003</v>
      </c>
      <c r="AA90" s="1">
        <v>6.0515486809505398E-5</v>
      </c>
      <c r="AB90" s="1">
        <v>2.8314900682639501E-5</v>
      </c>
      <c r="AC90" s="1">
        <v>4.3425060057158701E-5</v>
      </c>
      <c r="AD90" s="1">
        <v>5.2318635185038799E-5</v>
      </c>
      <c r="AE90" s="1">
        <v>5.66073357444093E-5</v>
      </c>
    </row>
    <row r="91" spans="5:31" x14ac:dyDescent="0.25">
      <c r="E91">
        <f t="shared" si="5"/>
        <v>90.174378501947743</v>
      </c>
      <c r="F91">
        <f t="shared" si="6"/>
        <v>91.519289659571911</v>
      </c>
      <c r="G91">
        <f t="shared" si="7"/>
        <v>90.51672392414946</v>
      </c>
      <c r="H91">
        <f t="shared" si="8"/>
        <v>90.349086417617272</v>
      </c>
      <c r="I91">
        <f t="shared" si="9"/>
        <v>90.407900977374808</v>
      </c>
      <c r="S91">
        <v>39.647460799999998</v>
      </c>
      <c r="T91">
        <v>25.901075599999999</v>
      </c>
      <c r="U91">
        <v>38.550356299999997</v>
      </c>
      <c r="V91">
        <v>42.341404699999998</v>
      </c>
      <c r="W91">
        <v>45.504299799999998</v>
      </c>
      <c r="AA91" s="1">
        <v>6.0515486809505398E-5</v>
      </c>
      <c r="AB91" s="1">
        <v>2.83230558613358E-5</v>
      </c>
      <c r="AC91" s="1">
        <v>4.3516117000678502E-5</v>
      </c>
      <c r="AD91" s="1">
        <v>5.2419880611878503E-5</v>
      </c>
      <c r="AE91" s="1">
        <v>5.6734077988333703E-5</v>
      </c>
    </row>
    <row r="92" spans="5:31" x14ac:dyDescent="0.25">
      <c r="E92">
        <f t="shared" si="5"/>
        <v>90.174378501947743</v>
      </c>
      <c r="F92">
        <f t="shared" si="6"/>
        <v>91.520694650326618</v>
      </c>
      <c r="G92">
        <f t="shared" si="7"/>
        <v>90.514210963750159</v>
      </c>
      <c r="H92">
        <f t="shared" si="8"/>
        <v>90.347122935627226</v>
      </c>
      <c r="I92">
        <f t="shared" si="9"/>
        <v>90.40582825853518</v>
      </c>
      <c r="S92">
        <v>41.454765799999997</v>
      </c>
      <c r="T92">
        <v>27.0550964</v>
      </c>
      <c r="U92">
        <v>40.4423022</v>
      </c>
      <c r="V92">
        <v>44.562742200000002</v>
      </c>
      <c r="W92">
        <v>48.1185574</v>
      </c>
      <c r="AA92" s="1">
        <v>6.0515486809505398E-5</v>
      </c>
      <c r="AB92" s="1">
        <v>2.83306783941492E-5</v>
      </c>
      <c r="AC92" s="1">
        <v>4.3600803580857302E-5</v>
      </c>
      <c r="AD92" s="1">
        <v>5.2514045546954201E-5</v>
      </c>
      <c r="AE92" s="1">
        <v>5.6852027874686301E-5</v>
      </c>
    </row>
    <row r="93" spans="5:31" x14ac:dyDescent="0.25">
      <c r="E93">
        <f t="shared" si="5"/>
        <v>90.174378501947743</v>
      </c>
      <c r="F93">
        <f t="shared" si="6"/>
        <v>91.522031174527044</v>
      </c>
      <c r="G93">
        <f t="shared" si="7"/>
        <v>90.511847288126603</v>
      </c>
      <c r="H93">
        <f t="shared" si="8"/>
        <v>90.345278836236048</v>
      </c>
      <c r="I93">
        <f t="shared" si="9"/>
        <v>90.403879500789813</v>
      </c>
      <c r="S93">
        <v>43.237990500000002</v>
      </c>
      <c r="T93">
        <v>28.1670625</v>
      </c>
      <c r="U93">
        <v>42.381230899999998</v>
      </c>
      <c r="V93">
        <v>46.782885800000003</v>
      </c>
      <c r="W93">
        <v>50.677175300000002</v>
      </c>
      <c r="AA93" s="1">
        <v>6.0515486809505398E-5</v>
      </c>
      <c r="AB93" s="1">
        <v>2.8337818824199501E-5</v>
      </c>
      <c r="AC93" s="1">
        <v>4.3679765727698499E-5</v>
      </c>
      <c r="AD93" s="1">
        <v>5.2601847458394997E-5</v>
      </c>
      <c r="AE93" s="1">
        <v>5.6962069684012698E-5</v>
      </c>
    </row>
    <row r="94" spans="5:31" x14ac:dyDescent="0.25">
      <c r="E94">
        <f t="shared" si="5"/>
        <v>90.174378501947743</v>
      </c>
      <c r="F94">
        <f t="shared" si="6"/>
        <v>91.523304117794041</v>
      </c>
      <c r="G94">
        <f t="shared" si="7"/>
        <v>90.509619978405226</v>
      </c>
      <c r="H94">
        <f t="shared" si="8"/>
        <v>90.343543552722906</v>
      </c>
      <c r="I94">
        <f t="shared" si="9"/>
        <v>90.402043906585845</v>
      </c>
      <c r="S94">
        <v>45.001252100000002</v>
      </c>
      <c r="T94">
        <v>29.348542999999999</v>
      </c>
      <c r="U94">
        <v>44.700884299999998</v>
      </c>
      <c r="V94">
        <v>49.263934200000001</v>
      </c>
      <c r="W94">
        <v>53.253819200000002</v>
      </c>
      <c r="AA94" s="1">
        <v>6.0515486809505398E-5</v>
      </c>
      <c r="AB94" s="1">
        <v>2.83445215014795E-5</v>
      </c>
      <c r="AC94" s="1">
        <v>4.3753564892891103E-5</v>
      </c>
      <c r="AD94" s="1">
        <v>5.2683910311875701E-5</v>
      </c>
      <c r="AE94" s="1">
        <v>5.7064972962476098E-5</v>
      </c>
    </row>
    <row r="95" spans="5:31" x14ac:dyDescent="0.25">
      <c r="E95">
        <f t="shared" si="5"/>
        <v>90.174378501947743</v>
      </c>
      <c r="F95">
        <f t="shared" si="6"/>
        <v>91.524517911712621</v>
      </c>
      <c r="G95">
        <f t="shared" si="7"/>
        <v>90.507517564555329</v>
      </c>
      <c r="H95">
        <f t="shared" si="8"/>
        <v>90.341907729663319</v>
      </c>
      <c r="I95">
        <f t="shared" si="9"/>
        <v>90.400311897006247</v>
      </c>
      <c r="S95">
        <v>46.776912400000001</v>
      </c>
      <c r="T95">
        <v>30.4834399</v>
      </c>
      <c r="U95">
        <v>47.038301599999997</v>
      </c>
      <c r="V95">
        <v>51.563091300000004</v>
      </c>
      <c r="W95">
        <v>55.890492399999999</v>
      </c>
      <c r="AA95" s="1">
        <v>6.0515486809505398E-5</v>
      </c>
      <c r="AB95" s="1">
        <v>2.8350825478973999E-5</v>
      </c>
      <c r="AC95" s="1">
        <v>4.3822691418357899E-5</v>
      </c>
      <c r="AD95" s="1">
        <v>5.2760778875541702E-5</v>
      </c>
      <c r="AE95" s="1">
        <v>5.7161410525966998E-5</v>
      </c>
    </row>
    <row r="96" spans="5:31" x14ac:dyDescent="0.25">
      <c r="E96">
        <f t="shared" si="5"/>
        <v>90.174378501947743</v>
      </c>
      <c r="F96">
        <f t="shared" si="6"/>
        <v>91.525676585377596</v>
      </c>
      <c r="G96">
        <f t="shared" si="7"/>
        <v>90.505529827824844</v>
      </c>
      <c r="H96">
        <f t="shared" si="8"/>
        <v>90.340363054194825</v>
      </c>
      <c r="I96">
        <f t="shared" si="9"/>
        <v>90.398674944566054</v>
      </c>
      <c r="S96">
        <v>48.550292599999999</v>
      </c>
      <c r="T96">
        <v>31.634749500000002</v>
      </c>
      <c r="U96">
        <v>49.235993800000003</v>
      </c>
      <c r="V96">
        <v>53.976672499999999</v>
      </c>
      <c r="W96">
        <v>58.837961200000002</v>
      </c>
      <c r="AA96" s="1">
        <v>6.0515486809505398E-5</v>
      </c>
      <c r="AB96" s="1">
        <v>2.8356765399205802E-5</v>
      </c>
      <c r="AC96" s="1">
        <v>4.3887575537875803E-5</v>
      </c>
      <c r="AD96" s="1">
        <v>5.2832931322221001E-5</v>
      </c>
      <c r="AE96" s="1">
        <v>5.7251973302182398E-5</v>
      </c>
    </row>
    <row r="97" spans="5:31" x14ac:dyDescent="0.25">
      <c r="E97">
        <f t="shared" si="5"/>
        <v>90.174378501947743</v>
      </c>
      <c r="F97">
        <f t="shared" si="6"/>
        <v>91.526783810073326</v>
      </c>
      <c r="G97">
        <f t="shared" si="7"/>
        <v>90.503647634637375</v>
      </c>
      <c r="H97">
        <f t="shared" si="8"/>
        <v>90.338902114727318</v>
      </c>
      <c r="I97">
        <f t="shared" si="9"/>
        <v>90.397125432799768</v>
      </c>
      <c r="S97">
        <v>50.331403100000003</v>
      </c>
      <c r="T97">
        <v>32.781881900000002</v>
      </c>
      <c r="U97">
        <v>51.320169999999997</v>
      </c>
      <c r="V97">
        <v>56.401935299999998</v>
      </c>
      <c r="W97">
        <v>61.595923900000003</v>
      </c>
      <c r="AA97" s="1">
        <v>6.0515486809505398E-5</v>
      </c>
      <c r="AB97" s="1">
        <v>2.8362371900395402E-5</v>
      </c>
      <c r="AC97" s="1">
        <v>4.3948596175802702E-5</v>
      </c>
      <c r="AD97" s="1">
        <v>5.29007887083262E-5</v>
      </c>
      <c r="AE97" s="1">
        <v>5.7337182270149403E-5</v>
      </c>
    </row>
    <row r="98" spans="5:31" x14ac:dyDescent="0.25">
      <c r="E98">
        <f t="shared" si="5"/>
        <v>90.174378501947743</v>
      </c>
      <c r="F98">
        <f t="shared" si="6"/>
        <v>91.527842938130618</v>
      </c>
      <c r="G98">
        <f t="shared" si="7"/>
        <v>90.501862796270359</v>
      </c>
      <c r="H98">
        <f t="shared" si="8"/>
        <v>90.337518282021136</v>
      </c>
      <c r="I98">
        <f t="shared" si="9"/>
        <v>90.395656537769185</v>
      </c>
      <c r="S98">
        <v>52.113061199999997</v>
      </c>
      <c r="T98">
        <v>33.9343559</v>
      </c>
      <c r="U98">
        <v>53.422582200000001</v>
      </c>
      <c r="V98">
        <v>58.919695900000001</v>
      </c>
      <c r="W98">
        <v>64.401759100000007</v>
      </c>
      <c r="AA98" s="1">
        <v>6.0515486809505398E-5</v>
      </c>
      <c r="AB98" s="1">
        <v>2.8367672019469299E-5</v>
      </c>
      <c r="AC98" s="1">
        <v>4.4006088187903898E-5</v>
      </c>
      <c r="AD98" s="1">
        <v>5.2964723260200099E-5</v>
      </c>
      <c r="AE98" s="1">
        <v>5.7417498293770703E-5</v>
      </c>
    </row>
    <row r="99" spans="5:31" x14ac:dyDescent="0.25">
      <c r="E99">
        <f t="shared" si="5"/>
        <v>90.174378501947743</v>
      </c>
      <c r="F99">
        <f t="shared" si="6"/>
        <v>91.528857036828612</v>
      </c>
      <c r="G99">
        <f t="shared" si="7"/>
        <v>90.500167949753234</v>
      </c>
      <c r="H99">
        <f t="shared" si="8"/>
        <v>90.336205608612161</v>
      </c>
      <c r="I99">
        <f t="shared" si="9"/>
        <v>90.394262127594573</v>
      </c>
      <c r="S99">
        <v>53.899714299999999</v>
      </c>
      <c r="T99">
        <v>35.101308699999997</v>
      </c>
      <c r="U99">
        <v>55.575579900000001</v>
      </c>
      <c r="V99">
        <v>61.815557900000002</v>
      </c>
      <c r="W99">
        <v>67.277889599999995</v>
      </c>
      <c r="AA99" s="1">
        <v>6.0515486809505398E-5</v>
      </c>
      <c r="AB99" s="1">
        <v>2.8372690520801999E-5</v>
      </c>
      <c r="AC99" s="1">
        <v>4.406034932251E-5</v>
      </c>
      <c r="AD99" s="1">
        <v>5.3025065840643702E-5</v>
      </c>
      <c r="AE99" s="1">
        <v>5.7493331386756198E-5</v>
      </c>
    </row>
    <row r="100" spans="5:31" x14ac:dyDescent="0.25">
      <c r="E100">
        <f t="shared" si="5"/>
        <v>90.174378501947743</v>
      </c>
      <c r="F100">
        <f t="shared" si="6"/>
        <v>91.529828918060801</v>
      </c>
      <c r="G100">
        <f t="shared" si="7"/>
        <v>90.498556456343735</v>
      </c>
      <c r="H100">
        <f t="shared" si="8"/>
        <v>90.334958743364496</v>
      </c>
      <c r="I100">
        <f t="shared" si="9"/>
        <v>90.392936676888738</v>
      </c>
      <c r="S100">
        <v>55.697640700000001</v>
      </c>
      <c r="T100">
        <v>36.286708300000001</v>
      </c>
      <c r="U100">
        <v>57.759890900000002</v>
      </c>
      <c r="V100">
        <v>64.3692286</v>
      </c>
      <c r="W100">
        <v>70.347732600000001</v>
      </c>
      <c r="AA100" s="1">
        <v>6.0515486809505398E-5</v>
      </c>
      <c r="AB100" s="1">
        <v>2.8377449131766601E-5</v>
      </c>
      <c r="AC100" s="1">
        <v>4.4111644359747503E-5</v>
      </c>
      <c r="AD100" s="1">
        <v>5.3082110774758403E-5</v>
      </c>
      <c r="AE100" s="1">
        <v>5.75650465456352E-5</v>
      </c>
    </row>
    <row r="101" spans="5:31" x14ac:dyDescent="0.25">
      <c r="E101">
        <f t="shared" si="5"/>
        <v>90.174378501947743</v>
      </c>
      <c r="F101">
        <f t="shared" si="6"/>
        <v>91.530761164374852</v>
      </c>
      <c r="G101">
        <f t="shared" si="7"/>
        <v>90.497022314618363</v>
      </c>
      <c r="H101">
        <f t="shared" si="8"/>
        <v>90.333772858558177</v>
      </c>
      <c r="I101">
        <f t="shared" si="9"/>
        <v>90.391675193587233</v>
      </c>
      <c r="S101">
        <v>57.572100499999998</v>
      </c>
      <c r="T101">
        <v>37.496487500000001</v>
      </c>
      <c r="U101">
        <v>60.013383699999999</v>
      </c>
      <c r="V101">
        <v>67.044339500000007</v>
      </c>
      <c r="W101">
        <v>73.397976900000003</v>
      </c>
      <c r="AA101" s="1">
        <v>6.0515486809505398E-5</v>
      </c>
      <c r="AB101" s="1">
        <v>2.8381967935973199E-5</v>
      </c>
      <c r="AC101" s="1">
        <v>4.41602103735336E-5</v>
      </c>
      <c r="AD101" s="1">
        <v>5.3136121520901002E-5</v>
      </c>
      <c r="AE101" s="1">
        <v>5.7632970717824603E-5</v>
      </c>
    </row>
    <row r="102" spans="5:31" x14ac:dyDescent="0.25">
      <c r="E102">
        <f t="shared" si="5"/>
        <v>90.174378501947743</v>
      </c>
      <c r="F102">
        <f t="shared" si="6"/>
        <v>91.531656151885215</v>
      </c>
      <c r="G102">
        <f t="shared" si="7"/>
        <v>90.495560085785556</v>
      </c>
      <c r="H102">
        <f t="shared" si="8"/>
        <v>90.33264358742052</v>
      </c>
      <c r="I102">
        <f t="shared" si="9"/>
        <v>90.390473156112876</v>
      </c>
      <c r="S102">
        <v>59.406570799999997</v>
      </c>
      <c r="T102">
        <v>38.711590200000003</v>
      </c>
      <c r="U102">
        <v>62.222551699999997</v>
      </c>
      <c r="V102">
        <v>69.727333599999994</v>
      </c>
      <c r="W102">
        <v>76.460322300000001</v>
      </c>
      <c r="AA102" s="1">
        <v>6.0515486809505398E-5</v>
      </c>
      <c r="AB102" s="1">
        <v>2.8386263740438101E-5</v>
      </c>
      <c r="AC102" s="1">
        <v>4.4206258802814001E-5</v>
      </c>
      <c r="AD102" s="1">
        <v>5.3187333212932999E-5</v>
      </c>
      <c r="AE102" s="1">
        <v>5.7697395990963002E-5</v>
      </c>
    </row>
    <row r="103" spans="5:31" x14ac:dyDescent="0.25">
      <c r="E103">
        <f t="shared" si="5"/>
        <v>90.174378501947743</v>
      </c>
      <c r="F103">
        <f t="shared" si="6"/>
        <v>91.532516070497309</v>
      </c>
      <c r="G103">
        <f t="shared" si="7"/>
        <v>90.494164829266353</v>
      </c>
      <c r="H103">
        <f t="shared" si="8"/>
        <v>90.331566970394888</v>
      </c>
      <c r="I103">
        <f t="shared" si="9"/>
        <v>90.389326459227036</v>
      </c>
      <c r="S103">
        <v>61.240125599999999</v>
      </c>
      <c r="T103">
        <v>39.934164199999998</v>
      </c>
      <c r="U103">
        <v>64.611107000000004</v>
      </c>
      <c r="V103">
        <v>72.444670500000001</v>
      </c>
      <c r="W103">
        <v>79.573929899999996</v>
      </c>
      <c r="AA103" s="1">
        <v>6.0515486809505398E-5</v>
      </c>
      <c r="AB103" s="1">
        <v>2.8390354230533799E-5</v>
      </c>
      <c r="AC103" s="1">
        <v>4.4249981767093697E-5</v>
      </c>
      <c r="AD103" s="1">
        <v>5.32359592187304E-5</v>
      </c>
      <c r="AE103" s="1">
        <v>5.7758587374833198E-5</v>
      </c>
    </row>
    <row r="104" spans="5:31" x14ac:dyDescent="0.25">
      <c r="S104">
        <v>63.1336589</v>
      </c>
      <c r="T104">
        <v>41.180754200000003</v>
      </c>
      <c r="U104">
        <v>66.985149199999995</v>
      </c>
      <c r="V104">
        <v>75.190093200000007</v>
      </c>
      <c r="W104">
        <v>83.018895999999998</v>
      </c>
      <c r="AA104" s="1">
        <v>6.0515486809505398E-5</v>
      </c>
      <c r="AB104" s="1">
        <v>2.83942521117986E-5</v>
      </c>
      <c r="AC104" s="1">
        <v>4.4291549677065502E-5</v>
      </c>
      <c r="AD104" s="1">
        <v>5.3282189163450301E-5</v>
      </c>
      <c r="AE104" s="1">
        <v>5.78167808462767E-5</v>
      </c>
    </row>
    <row r="105" spans="5:31" x14ac:dyDescent="0.25">
      <c r="R105">
        <v>65.128184599999997</v>
      </c>
      <c r="S105">
        <v>42.421264499999999</v>
      </c>
      <c r="T105">
        <v>69.390954500000007</v>
      </c>
      <c r="U105">
        <v>77.997593899999998</v>
      </c>
      <c r="V105">
        <v>86.247304099999994</v>
      </c>
      <c r="Z105" s="1">
        <v>6.0515486809505398E-5</v>
      </c>
      <c r="AA105" s="1">
        <v>2.83979714391007E-5</v>
      </c>
      <c r="AB105" s="1">
        <v>4.4331118674447601E-5</v>
      </c>
      <c r="AC105" s="1">
        <v>5.3326196518159497E-5</v>
      </c>
      <c r="AD105" s="1">
        <v>5.7872192162003999E-5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44"/>
  <sheetViews>
    <sheetView zoomScale="55" zoomScaleNormal="55" workbookViewId="0">
      <selection activeCell="J21" sqref="J21"/>
    </sheetView>
  </sheetViews>
  <sheetFormatPr defaultRowHeight="15" x14ac:dyDescent="0.25"/>
  <cols>
    <col min="1" max="1" width="25.85546875" bestFit="1" customWidth="1"/>
    <col min="5" max="5" width="22" bestFit="1" customWidth="1"/>
    <col min="8" max="8" width="18.28515625" bestFit="1" customWidth="1"/>
    <col min="18" max="18" width="12.85546875" bestFit="1" customWidth="1"/>
    <col min="19" max="19" width="18.28515625" bestFit="1" customWidth="1"/>
  </cols>
  <sheetData>
    <row r="2" spans="1:18" x14ac:dyDescent="0.25">
      <c r="A2" t="s">
        <v>36</v>
      </c>
      <c r="H2" t="s">
        <v>38</v>
      </c>
      <c r="R2" t="s">
        <v>37</v>
      </c>
    </row>
    <row r="3" spans="1:18" x14ac:dyDescent="0.25">
      <c r="A3" t="s">
        <v>35</v>
      </c>
      <c r="H3" t="s">
        <v>35</v>
      </c>
      <c r="R3" t="s">
        <v>35</v>
      </c>
    </row>
    <row r="4" spans="1:18" x14ac:dyDescent="0.25">
      <c r="A4">
        <v>1.2683328</v>
      </c>
      <c r="H4">
        <v>91.187889546512807</v>
      </c>
      <c r="R4">
        <v>493</v>
      </c>
    </row>
    <row r="5" spans="1:18" x14ac:dyDescent="0.25">
      <c r="A5">
        <v>2.1665207999999998</v>
      </c>
      <c r="H5">
        <v>90.967289059626296</v>
      </c>
      <c r="R5">
        <v>652</v>
      </c>
    </row>
    <row r="6" spans="1:18" x14ac:dyDescent="0.25">
      <c r="A6">
        <v>3.1370922999999999</v>
      </c>
      <c r="H6">
        <v>90.732745721498802</v>
      </c>
      <c r="R6">
        <v>847</v>
      </c>
    </row>
    <row r="7" spans="1:18" x14ac:dyDescent="0.25">
      <c r="A7">
        <v>4.2277129000000002</v>
      </c>
      <c r="H7">
        <v>90.586689688090203</v>
      </c>
      <c r="R7">
        <v>1099</v>
      </c>
    </row>
    <row r="8" spans="1:18" x14ac:dyDescent="0.25">
      <c r="A8">
        <v>5.4558627</v>
      </c>
      <c r="H8">
        <v>90.478071937263607</v>
      </c>
      <c r="R8">
        <v>1405</v>
      </c>
    </row>
    <row r="9" spans="1:18" x14ac:dyDescent="0.25">
      <c r="A9">
        <v>6.8759836999999999</v>
      </c>
      <c r="H9">
        <v>90.397539618137898</v>
      </c>
      <c r="R9">
        <v>1759</v>
      </c>
    </row>
    <row r="10" spans="1:18" x14ac:dyDescent="0.25">
      <c r="A10">
        <v>8.4876644999999993</v>
      </c>
      <c r="H10">
        <v>90.337703633419096</v>
      </c>
      <c r="R10">
        <v>2194</v>
      </c>
    </row>
    <row r="11" spans="1:18" x14ac:dyDescent="0.25">
      <c r="A11">
        <v>10.401346999999999</v>
      </c>
      <c r="H11">
        <v>90.287450342814196</v>
      </c>
      <c r="R11">
        <v>2716</v>
      </c>
    </row>
    <row r="12" spans="1:18" x14ac:dyDescent="0.25">
      <c r="A12">
        <v>12.7092548</v>
      </c>
      <c r="H12">
        <v>90.2459113837769</v>
      </c>
      <c r="R12">
        <v>3349</v>
      </c>
    </row>
    <row r="13" spans="1:18" x14ac:dyDescent="0.25">
      <c r="A13">
        <v>15.4883889</v>
      </c>
      <c r="H13">
        <v>90.21063497435</v>
      </c>
      <c r="R13">
        <v>4111</v>
      </c>
    </row>
    <row r="14" spans="1:18" x14ac:dyDescent="0.25">
      <c r="A14">
        <v>18.908546699999999</v>
      </c>
      <c r="H14">
        <v>90.180754976761307</v>
      </c>
      <c r="R14">
        <v>5029</v>
      </c>
    </row>
    <row r="15" spans="1:18" x14ac:dyDescent="0.25">
      <c r="A15">
        <v>23.241987999999999</v>
      </c>
      <c r="H15">
        <v>90.155264242172905</v>
      </c>
      <c r="R15">
        <v>6118</v>
      </c>
    </row>
    <row r="16" spans="1:18" x14ac:dyDescent="0.25">
      <c r="A16">
        <v>28.760671800000001</v>
      </c>
      <c r="H16">
        <v>90.133801982696795</v>
      </c>
      <c r="R16">
        <v>7399</v>
      </c>
    </row>
    <row r="17" spans="1:18" x14ac:dyDescent="0.25">
      <c r="A17">
        <v>35.946520999999997</v>
      </c>
      <c r="H17">
        <v>90.115744753649693</v>
      </c>
      <c r="R17">
        <v>8941</v>
      </c>
    </row>
    <row r="18" spans="1:18" x14ac:dyDescent="0.25">
      <c r="A18">
        <v>45.230230200000001</v>
      </c>
      <c r="H18">
        <v>90.100011123732102</v>
      </c>
      <c r="R18">
        <v>10771</v>
      </c>
    </row>
    <row r="19" spans="1:18" x14ac:dyDescent="0.25">
      <c r="A19">
        <v>57.5628265</v>
      </c>
      <c r="H19">
        <v>90.086529388522806</v>
      </c>
      <c r="R19">
        <v>12943</v>
      </c>
    </row>
    <row r="20" spans="1:18" x14ac:dyDescent="0.25">
      <c r="A20">
        <v>73.897740900000002</v>
      </c>
      <c r="H20">
        <v>90.074929993896106</v>
      </c>
      <c r="R20">
        <v>15529</v>
      </c>
    </row>
    <row r="21" spans="1:18" x14ac:dyDescent="0.25">
      <c r="A21">
        <v>95.925258499999998</v>
      </c>
      <c r="H21">
        <v>90.0648870447923</v>
      </c>
      <c r="R21">
        <v>15529</v>
      </c>
    </row>
    <row r="25" spans="1:18" x14ac:dyDescent="0.25">
      <c r="A25" t="s">
        <v>39</v>
      </c>
      <c r="E25" t="s">
        <v>40</v>
      </c>
    </row>
    <row r="26" spans="1:18" x14ac:dyDescent="0.25">
      <c r="A26" t="s">
        <v>42</v>
      </c>
      <c r="E26" t="s">
        <v>41</v>
      </c>
    </row>
    <row r="27" spans="1:18" x14ac:dyDescent="0.25">
      <c r="A27" s="1">
        <v>1.61312328485304E-5</v>
      </c>
      <c r="E27" s="1">
        <v>7.5284602762914398E-6</v>
      </c>
    </row>
    <row r="28" spans="1:18" x14ac:dyDescent="0.25">
      <c r="A28" s="1">
        <v>3.2721918868217897E-5</v>
      </c>
      <c r="E28" s="1">
        <v>2.14407692440578E-5</v>
      </c>
    </row>
    <row r="29" spans="1:18" x14ac:dyDescent="0.25">
      <c r="A29" s="1">
        <v>4.5678098342445399E-5</v>
      </c>
      <c r="E29" s="1">
        <v>2.7171495408389101E-5</v>
      </c>
    </row>
    <row r="30" spans="1:18" x14ac:dyDescent="0.25">
      <c r="A30" s="1">
        <v>5.0869580652812999E-5</v>
      </c>
      <c r="E30" s="1">
        <v>3.1393146097946298E-5</v>
      </c>
    </row>
    <row r="31" spans="1:18" x14ac:dyDescent="0.25">
      <c r="A31" s="1">
        <v>5.3325138050056801E-5</v>
      </c>
      <c r="E31" s="1">
        <v>3.4055991126676999E-5</v>
      </c>
    </row>
    <row r="32" spans="1:18" x14ac:dyDescent="0.25">
      <c r="A32" s="1">
        <v>5.68947983183295E-5</v>
      </c>
      <c r="E32" s="1">
        <v>3.5885829046448001E-5</v>
      </c>
    </row>
    <row r="33" spans="1:5" x14ac:dyDescent="0.25">
      <c r="A33" s="1">
        <v>6.1735278277317995E-5</v>
      </c>
      <c r="E33" s="1">
        <v>3.7231547099210102E-5</v>
      </c>
    </row>
    <row r="34" spans="1:5" x14ac:dyDescent="0.25">
      <c r="A34" s="1">
        <v>6.3766030973404098E-5</v>
      </c>
      <c r="E34" s="1">
        <v>3.8259996455677398E-5</v>
      </c>
    </row>
    <row r="35" spans="1:5" x14ac:dyDescent="0.25">
      <c r="A35" s="1">
        <v>6.57675628925366E-5</v>
      </c>
      <c r="E35" s="1">
        <v>3.90738603322691E-5</v>
      </c>
    </row>
    <row r="36" spans="1:5" x14ac:dyDescent="0.25">
      <c r="A36" s="1">
        <v>6.7057846384429196E-5</v>
      </c>
      <c r="E36" s="1">
        <v>3.9733222639335299E-5</v>
      </c>
    </row>
    <row r="37" spans="1:5" x14ac:dyDescent="0.25">
      <c r="A37" s="1">
        <v>6.8261783474784794E-5</v>
      </c>
      <c r="E37" s="1">
        <v>4.0278809564854799E-5</v>
      </c>
    </row>
    <row r="38" spans="1:5" x14ac:dyDescent="0.25">
      <c r="A38" s="1">
        <v>6.9166290149764195E-5</v>
      </c>
      <c r="E38" s="1">
        <v>4.0737538689824701E-5</v>
      </c>
    </row>
    <row r="39" spans="1:5" x14ac:dyDescent="0.25">
      <c r="A39" s="1">
        <v>7.0172514025551499E-5</v>
      </c>
      <c r="E39" s="1">
        <v>4.1128763244953503E-5</v>
      </c>
    </row>
    <row r="40" spans="1:5" x14ac:dyDescent="0.25">
      <c r="A40" s="1">
        <v>7.1104415268598306E-5</v>
      </c>
      <c r="E40" s="1">
        <v>4.1466308389000201E-5</v>
      </c>
    </row>
    <row r="41" spans="1:5" x14ac:dyDescent="0.25">
      <c r="A41" s="1">
        <v>7.1518255996091894E-5</v>
      </c>
      <c r="E41" s="1">
        <v>4.17605517419727E-5</v>
      </c>
    </row>
    <row r="42" spans="1:5" x14ac:dyDescent="0.25">
      <c r="A42" s="1">
        <v>7.2063745059471805E-5</v>
      </c>
      <c r="E42" s="1">
        <v>4.2019307059195797E-5</v>
      </c>
    </row>
    <row r="43" spans="1:5" x14ac:dyDescent="0.25">
      <c r="A43" s="1">
        <v>7.2479909674641503E-5</v>
      </c>
      <c r="E43" s="1">
        <v>4.22486405199014E-5</v>
      </c>
    </row>
    <row r="44" spans="1:5" x14ac:dyDescent="0.25">
      <c r="A44" s="1">
        <v>7.27512182096415E-5</v>
      </c>
      <c r="E44" s="1">
        <v>4.2453295124396697E-5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Jack Bradbrook</dc:creator>
  <cp:lastModifiedBy>Jack Bradbrook</cp:lastModifiedBy>
  <dcterms:created xsi:type="dcterms:W3CDTF">2017-03-16T19:00:59Z</dcterms:created>
  <dcterms:modified xsi:type="dcterms:W3CDTF">2017-03-24T01:19:34Z</dcterms:modified>
</cp:coreProperties>
</file>